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3040" windowHeight="9100" firstSheet="1" activeTab="1"/>
  </bookViews>
  <sheets>
    <sheet name="従事者別人件費総括表（前期）" sheetId="127" state="hidden" r:id="rId1"/>
    <sheet name=" 提出用 従事者別直接人件費集計表（後期）" sheetId="128" r:id="rId2"/>
    <sheet name="報酬月額TBL" sheetId="129" r:id="rId3"/>
    <sheet name="2021年4月作業分" sheetId="68" state="hidden" r:id="rId4"/>
    <sheet name="2021年5月作業分" sheetId="78" state="hidden" r:id="rId5"/>
    <sheet name="2021年6月作業分" sheetId="79" state="hidden" r:id="rId6"/>
    <sheet name="2021年7月作業分" sheetId="80" state="hidden" r:id="rId7"/>
    <sheet name="2021年8月作業分" sheetId="81" state="hidden" r:id="rId8"/>
    <sheet name="2021年9月作業分" sheetId="82" state="hidden" r:id="rId9"/>
    <sheet name="2021年10月作業分" sheetId="83" state="hidden" r:id="rId10"/>
    <sheet name="2021年11月作業分" sheetId="84" state="hidden" r:id="rId11"/>
  </sheets>
  <definedNames>
    <definedName name="_xlnm.Print_Area" localSheetId="1">' 提出用 従事者別直接人件費集計表（後期）'!$A$1:$K$28</definedName>
    <definedName name="_xlnm.Print_Area" localSheetId="9">'2021年10月作業分'!$A$1:$N$36</definedName>
    <definedName name="_xlnm.Print_Area" localSheetId="10">'2021年11月作業分'!$A$1:$N$36</definedName>
    <definedName name="_xlnm.Print_Area" localSheetId="3">'2021年4月作業分'!$A$1:$N$36</definedName>
    <definedName name="_xlnm.Print_Area" localSheetId="4">'2021年5月作業分'!$A$1:$N$36</definedName>
    <definedName name="_xlnm.Print_Area" localSheetId="5">'2021年6月作業分'!$A$1:$N$36</definedName>
    <definedName name="_xlnm.Print_Area" localSheetId="6">'2021年7月作業分'!$A$1:$N$36</definedName>
    <definedName name="_xlnm.Print_Area" localSheetId="7">'2021年8月作業分'!$A$1:$N$36</definedName>
    <definedName name="_xlnm.Print_Area" localSheetId="8">'2021年9月作業分'!$A$1:$N$36</definedName>
    <definedName name="_xlnm.Print_Area" localSheetId="0">'従事者別人件費総括表（前期）'!$A$1:$L$30</definedName>
    <definedName name="_xlnm.Print_Titles" localSheetId="1">' 提出用 従事者別直接人件費集計表（後期）'!$4:$7</definedName>
    <definedName name="_xlnm.Print_Titles" localSheetId="0">'従事者別人件費総括表（前期）'!$4:$7</definedName>
    <definedName name="開発工程">#REF!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8" i="128" l="1"/>
  <c r="H8" i="128" s="1"/>
  <c r="J24" i="128" l="1"/>
  <c r="K24" i="128" s="1"/>
  <c r="J16" i="128"/>
  <c r="K16" i="128" s="1"/>
  <c r="J8" i="128"/>
  <c r="K8" i="128" s="1"/>
  <c r="J23" i="128"/>
  <c r="K23" i="128" s="1"/>
  <c r="J15" i="128"/>
  <c r="K15" i="128" s="1"/>
  <c r="J22" i="128"/>
  <c r="K22" i="128" s="1"/>
  <c r="J14" i="128"/>
  <c r="K14" i="128" s="1"/>
  <c r="J10" i="128"/>
  <c r="K10" i="128" s="1"/>
  <c r="J17" i="128"/>
  <c r="K17" i="128" s="1"/>
  <c r="J21" i="128"/>
  <c r="K21" i="128" s="1"/>
  <c r="J13" i="128"/>
  <c r="K13" i="128" s="1"/>
  <c r="J20" i="128"/>
  <c r="K20" i="128" s="1"/>
  <c r="J12" i="128"/>
  <c r="K12" i="128" s="1"/>
  <c r="J19" i="128"/>
  <c r="K19" i="128" s="1"/>
  <c r="J11" i="128"/>
  <c r="K11" i="128" s="1"/>
  <c r="J26" i="128"/>
  <c r="K26" i="128" s="1"/>
  <c r="J18" i="128"/>
  <c r="K18" i="128" s="1"/>
  <c r="J25" i="128"/>
  <c r="K25" i="128" s="1"/>
  <c r="J9" i="128"/>
  <c r="K9" i="128" s="1"/>
  <c r="A4" i="127" l="1"/>
  <c r="G16" i="127"/>
  <c r="G15" i="127"/>
  <c r="G14" i="127"/>
  <c r="G13" i="127"/>
  <c r="G12" i="127"/>
  <c r="G11" i="127"/>
  <c r="G10" i="127"/>
  <c r="G9" i="127"/>
  <c r="G8" i="127"/>
  <c r="F10" i="127"/>
  <c r="F11" i="127" s="1"/>
  <c r="F12" i="127" s="1"/>
  <c r="F13" i="127" s="1"/>
  <c r="F14" i="127" s="1"/>
  <c r="F15" i="127" s="1"/>
  <c r="F16" i="127" s="1"/>
  <c r="F17" i="127" s="1"/>
  <c r="F18" i="127" s="1"/>
  <c r="F19" i="127" s="1"/>
  <c r="F20" i="127" s="1"/>
  <c r="F21" i="127" s="1"/>
  <c r="F22" i="127" s="1"/>
  <c r="F23" i="127" s="1"/>
  <c r="F24" i="127" s="1"/>
  <c r="F28" i="127" s="1"/>
  <c r="AG32" i="84"/>
  <c r="AG11" i="84"/>
  <c r="AG32" i="83"/>
  <c r="AG11" i="83"/>
  <c r="AG32" i="82"/>
  <c r="AG11" i="82"/>
  <c r="AG32" i="81"/>
  <c r="AG11" i="81"/>
  <c r="AG32" i="80"/>
  <c r="AG11" i="80"/>
  <c r="AG32" i="79"/>
  <c r="AG11" i="79"/>
  <c r="AG32" i="78"/>
  <c r="AG11" i="78"/>
  <c r="AG32" i="68"/>
  <c r="AG11" i="68"/>
  <c r="AG13" i="83" l="1"/>
  <c r="AG13" i="82"/>
  <c r="AG13" i="78"/>
  <c r="AG13" i="79"/>
  <c r="AG13" i="84"/>
  <c r="AG13" i="80"/>
  <c r="AG13" i="81"/>
  <c r="AG13" i="68"/>
  <c r="AG21" i="82"/>
  <c r="AG21" i="78"/>
  <c r="AG21" i="79"/>
  <c r="AG21" i="83"/>
  <c r="AG21" i="84"/>
  <c r="AG21" i="80"/>
  <c r="AG21" i="81"/>
  <c r="AG21" i="68"/>
  <c r="AG29" i="82"/>
  <c r="AG29" i="78"/>
  <c r="AG29" i="83"/>
  <c r="AG29" i="79"/>
  <c r="AG29" i="84"/>
  <c r="AG29" i="80"/>
  <c r="AG29" i="81"/>
  <c r="AG29" i="68"/>
  <c r="AG14" i="82"/>
  <c r="AG14" i="78"/>
  <c r="AG14" i="83"/>
  <c r="AG14" i="79"/>
  <c r="AG14" i="84"/>
  <c r="AG14" i="80"/>
  <c r="AG14" i="68"/>
  <c r="AG14" i="81"/>
  <c r="AG22" i="82"/>
  <c r="AG22" i="78"/>
  <c r="AG22" i="83"/>
  <c r="AG22" i="79"/>
  <c r="AG22" i="84"/>
  <c r="AG22" i="80"/>
  <c r="AG22" i="68"/>
  <c r="AG22" i="81"/>
  <c r="AG30" i="82"/>
  <c r="AG30" i="78"/>
  <c r="AG30" i="68"/>
  <c r="AG30" i="83"/>
  <c r="AG30" i="79"/>
  <c r="AG30" i="84"/>
  <c r="AG30" i="80"/>
  <c r="AG30" i="81"/>
  <c r="AG15" i="84"/>
  <c r="AG15" i="80"/>
  <c r="AG15" i="83"/>
  <c r="AG15" i="79"/>
  <c r="AG15" i="81"/>
  <c r="AG15" i="68"/>
  <c r="AG15" i="82"/>
  <c r="AG15" i="78"/>
  <c r="AG23" i="83"/>
  <c r="AG23" i="79"/>
  <c r="AG23" i="84"/>
  <c r="AG23" i="80"/>
  <c r="AG23" i="81"/>
  <c r="AG23" i="68"/>
  <c r="AG23" i="78"/>
  <c r="AG23" i="82"/>
  <c r="AG31" i="84"/>
  <c r="AG31" i="80"/>
  <c r="AG31" i="83"/>
  <c r="AG31" i="79"/>
  <c r="AG31" i="81"/>
  <c r="AG31" i="68"/>
  <c r="AG31" i="82"/>
  <c r="AG31" i="78"/>
  <c r="AG16" i="83"/>
  <c r="AG16" i="79"/>
  <c r="AG16" i="84"/>
  <c r="AG16" i="80"/>
  <c r="AG16" i="81"/>
  <c r="AG16" i="68"/>
  <c r="AG16" i="78"/>
  <c r="AG16" i="82"/>
  <c r="AG24" i="83"/>
  <c r="AG24" i="79"/>
  <c r="AG24" i="78"/>
  <c r="AG24" i="84"/>
  <c r="AG24" i="80"/>
  <c r="AG24" i="81"/>
  <c r="AG24" i="68"/>
  <c r="AG24" i="82"/>
  <c r="AG25" i="81"/>
  <c r="AG25" i="84"/>
  <c r="AG25" i="80"/>
  <c r="AG25" i="68"/>
  <c r="AG25" i="82"/>
  <c r="AG25" i="78"/>
  <c r="AG25" i="83"/>
  <c r="AG25" i="79"/>
  <c r="AG18" i="84"/>
  <c r="AG18" i="80"/>
  <c r="AG18" i="79"/>
  <c r="AG18" i="81"/>
  <c r="AG18" i="68"/>
  <c r="AG18" i="82"/>
  <c r="AG18" i="78"/>
  <c r="AG18" i="83"/>
  <c r="AG26" i="84"/>
  <c r="AG26" i="80"/>
  <c r="AG26" i="79"/>
  <c r="AG26" i="81"/>
  <c r="AG26" i="68"/>
  <c r="AG26" i="82"/>
  <c r="AG26" i="78"/>
  <c r="AG26" i="83"/>
  <c r="AG17" i="84"/>
  <c r="AG17" i="80"/>
  <c r="AG17" i="81"/>
  <c r="AG17" i="68"/>
  <c r="AG17" i="82"/>
  <c r="AG17" i="78"/>
  <c r="AG17" i="83"/>
  <c r="AG17" i="79"/>
  <c r="AG19" i="82"/>
  <c r="AG19" i="78"/>
  <c r="AG19" i="81"/>
  <c r="AG19" i="68"/>
  <c r="AG19" i="83"/>
  <c r="AG19" i="79"/>
  <c r="AG19" i="80"/>
  <c r="AG19" i="84"/>
  <c r="AG27" i="81"/>
  <c r="AG27" i="68"/>
  <c r="AG27" i="82"/>
  <c r="AG27" i="78"/>
  <c r="AG27" i="83"/>
  <c r="AG27" i="79"/>
  <c r="AG27" i="84"/>
  <c r="AG27" i="80"/>
  <c r="AG12" i="81"/>
  <c r="AG12" i="68"/>
  <c r="AG12" i="82"/>
  <c r="AG12" i="78"/>
  <c r="AG12" i="83"/>
  <c r="AG12" i="79"/>
  <c r="AG12" i="80"/>
  <c r="AG12" i="84"/>
  <c r="AG20" i="81"/>
  <c r="AG20" i="68"/>
  <c r="AG20" i="80"/>
  <c r="AG20" i="82"/>
  <c r="AG20" i="78"/>
  <c r="AG20" i="83"/>
  <c r="AG20" i="79"/>
  <c r="AG20" i="84"/>
  <c r="AG28" i="81"/>
  <c r="AG28" i="68"/>
  <c r="AG28" i="82"/>
  <c r="AG28" i="78"/>
  <c r="AG28" i="83"/>
  <c r="AG28" i="79"/>
  <c r="AG28" i="84"/>
  <c r="AG28" i="80"/>
  <c r="AF32" i="84"/>
  <c r="AF31" i="84"/>
  <c r="AF30" i="84"/>
  <c r="AF29" i="84"/>
  <c r="AF28" i="84"/>
  <c r="AF27" i="84"/>
  <c r="AF26" i="84"/>
  <c r="AF25" i="84"/>
  <c r="AF24" i="84"/>
  <c r="AF23" i="84"/>
  <c r="AF22" i="84"/>
  <c r="AF21" i="84"/>
  <c r="AF20" i="84"/>
  <c r="AF19" i="84"/>
  <c r="AF18" i="84"/>
  <c r="AF17" i="84"/>
  <c r="AF16" i="84"/>
  <c r="AF15" i="84"/>
  <c r="AF14" i="84"/>
  <c r="AF13" i="84"/>
  <c r="AF12" i="84"/>
  <c r="AF11" i="84"/>
  <c r="AF32" i="83"/>
  <c r="AF31" i="83"/>
  <c r="AF30" i="83"/>
  <c r="AF29" i="83"/>
  <c r="AF28" i="83"/>
  <c r="AF27" i="83"/>
  <c r="AF26" i="83"/>
  <c r="AF25" i="83"/>
  <c r="AF24" i="83"/>
  <c r="AF23" i="83"/>
  <c r="AF22" i="83"/>
  <c r="AF21" i="83"/>
  <c r="AF20" i="83"/>
  <c r="AF19" i="83"/>
  <c r="AF18" i="83"/>
  <c r="AF17" i="83"/>
  <c r="AF16" i="83"/>
  <c r="AF15" i="83"/>
  <c r="AF14" i="83"/>
  <c r="AF13" i="83"/>
  <c r="AF12" i="83"/>
  <c r="AF11" i="83"/>
  <c r="AF32" i="82"/>
  <c r="AF31" i="82"/>
  <c r="AF30" i="82"/>
  <c r="AF29" i="82"/>
  <c r="AF28" i="82"/>
  <c r="AF27" i="82"/>
  <c r="AF26" i="82"/>
  <c r="AF25" i="82"/>
  <c r="AF24" i="82"/>
  <c r="AF23" i="82"/>
  <c r="AF22" i="82"/>
  <c r="AF21" i="82"/>
  <c r="AF20" i="82"/>
  <c r="AF19" i="82"/>
  <c r="AF18" i="82"/>
  <c r="AF17" i="82"/>
  <c r="AF16" i="82"/>
  <c r="AF15" i="82"/>
  <c r="AF14" i="82"/>
  <c r="AF13" i="82"/>
  <c r="AF12" i="82"/>
  <c r="AF11" i="82"/>
  <c r="AF32" i="81"/>
  <c r="AF31" i="81"/>
  <c r="AF30" i="81"/>
  <c r="AF29" i="81"/>
  <c r="AF28" i="81"/>
  <c r="AF27" i="81"/>
  <c r="AF26" i="81"/>
  <c r="AF25" i="81"/>
  <c r="AF24" i="81"/>
  <c r="AF23" i="81"/>
  <c r="AF22" i="81"/>
  <c r="AF21" i="81"/>
  <c r="AF20" i="81"/>
  <c r="AF19" i="81"/>
  <c r="AF18" i="81"/>
  <c r="AF17" i="81"/>
  <c r="AF16" i="81"/>
  <c r="AF15" i="81"/>
  <c r="AF14" i="81"/>
  <c r="AF13" i="81"/>
  <c r="AF12" i="81"/>
  <c r="AF11" i="81"/>
  <c r="AF32" i="80"/>
  <c r="AF31" i="80"/>
  <c r="AF30" i="80"/>
  <c r="AF29" i="80"/>
  <c r="AF28" i="80"/>
  <c r="AF27" i="80"/>
  <c r="AF26" i="80"/>
  <c r="AF25" i="80"/>
  <c r="AF24" i="80"/>
  <c r="AF23" i="80"/>
  <c r="AF22" i="80"/>
  <c r="AF21" i="80"/>
  <c r="AF20" i="80"/>
  <c r="AF19" i="80"/>
  <c r="AF18" i="80"/>
  <c r="AF17" i="80"/>
  <c r="AF16" i="80"/>
  <c r="AF15" i="80"/>
  <c r="AF14" i="80"/>
  <c r="AF13" i="80"/>
  <c r="AF12" i="80"/>
  <c r="AF11" i="80"/>
  <c r="AF32" i="79"/>
  <c r="AF31" i="79"/>
  <c r="AF30" i="79"/>
  <c r="AF29" i="79"/>
  <c r="AF28" i="79"/>
  <c r="AF27" i="79"/>
  <c r="AF26" i="79"/>
  <c r="AF25" i="79"/>
  <c r="AF24" i="79"/>
  <c r="AF23" i="79"/>
  <c r="AF22" i="79"/>
  <c r="AF21" i="79"/>
  <c r="AF20" i="79"/>
  <c r="AF19" i="79"/>
  <c r="AF18" i="79"/>
  <c r="AF17" i="79"/>
  <c r="AF16" i="79"/>
  <c r="AF15" i="79"/>
  <c r="AF14" i="79"/>
  <c r="AF13" i="79"/>
  <c r="AF12" i="79"/>
  <c r="AF11" i="79"/>
  <c r="AF32" i="78"/>
  <c r="AF31" i="78"/>
  <c r="AF30" i="78"/>
  <c r="AF29" i="78"/>
  <c r="AF28" i="78"/>
  <c r="AF27" i="78"/>
  <c r="AF26" i="78"/>
  <c r="AF25" i="78"/>
  <c r="AF24" i="78"/>
  <c r="AF23" i="78"/>
  <c r="AF22" i="78"/>
  <c r="AF21" i="78"/>
  <c r="AF20" i="78"/>
  <c r="AF19" i="78"/>
  <c r="AF18" i="78"/>
  <c r="AF17" i="78"/>
  <c r="AF16" i="78"/>
  <c r="AF15" i="78"/>
  <c r="AF14" i="78"/>
  <c r="AF13" i="78"/>
  <c r="AF12" i="78"/>
  <c r="AF11" i="78"/>
  <c r="AF32" i="68" l="1"/>
  <c r="AF31" i="68"/>
  <c r="AF30" i="68"/>
  <c r="AF29" i="68"/>
  <c r="AF28" i="68"/>
  <c r="AF27" i="68"/>
  <c r="AF26" i="68"/>
  <c r="AF25" i="68"/>
  <c r="AF24" i="68"/>
  <c r="AF23" i="68"/>
  <c r="AF22" i="68"/>
  <c r="AF21" i="68"/>
  <c r="AF20" i="68"/>
  <c r="AF19" i="68"/>
  <c r="AF18" i="68"/>
  <c r="AF17" i="68"/>
  <c r="AF16" i="68"/>
  <c r="AF15" i="68"/>
  <c r="AF14" i="68"/>
  <c r="AF13" i="68"/>
  <c r="AF12" i="68"/>
  <c r="AF11" i="68"/>
  <c r="AK6" i="84" l="1"/>
  <c r="AH4" i="84"/>
  <c r="AG4" i="84"/>
  <c r="AH3" i="84"/>
  <c r="AG3" i="84"/>
  <c r="AH2" i="84"/>
  <c r="AG2" i="84"/>
  <c r="AH1" i="84"/>
  <c r="AG1" i="84"/>
  <c r="AK6" i="83"/>
  <c r="AH4" i="83"/>
  <c r="AG4" i="83"/>
  <c r="AH3" i="83"/>
  <c r="AG3" i="83"/>
  <c r="AH2" i="83"/>
  <c r="AG2" i="83"/>
  <c r="AH1" i="83"/>
  <c r="AG1" i="83"/>
  <c r="AK6" i="82"/>
  <c r="AH4" i="82"/>
  <c r="AG4" i="82"/>
  <c r="AH3" i="82"/>
  <c r="AG3" i="82"/>
  <c r="AH2" i="82"/>
  <c r="AG2" i="82"/>
  <c r="AH1" i="82"/>
  <c r="AG1" i="82"/>
  <c r="AK6" i="81"/>
  <c r="AH4" i="81" l="1"/>
  <c r="AG4" i="81"/>
  <c r="AH3" i="81"/>
  <c r="AG3" i="81"/>
  <c r="AH2" i="81"/>
  <c r="AG2" i="81"/>
  <c r="AH1" i="81"/>
  <c r="AG1" i="81"/>
  <c r="AK6" i="80"/>
  <c r="AH4" i="80"/>
  <c r="AG4" i="80"/>
  <c r="V11" i="80" s="1"/>
  <c r="AH3" i="80"/>
  <c r="AG3" i="80"/>
  <c r="AH2" i="80"/>
  <c r="AG2" i="80"/>
  <c r="AH1" i="80"/>
  <c r="AG1" i="80"/>
  <c r="AK6" i="79"/>
  <c r="AH4" i="79"/>
  <c r="AG4" i="79"/>
  <c r="AH3" i="79"/>
  <c r="AG3" i="79"/>
  <c r="AH2" i="79"/>
  <c r="AG2" i="79"/>
  <c r="AH1" i="79"/>
  <c r="AG1" i="79"/>
  <c r="AH4" i="78"/>
  <c r="AH3" i="78"/>
  <c r="AH2" i="78"/>
  <c r="AH1" i="78"/>
  <c r="AK6" i="78"/>
  <c r="AG4" i="78"/>
  <c r="AG3" i="78"/>
  <c r="AG2" i="78"/>
  <c r="AG1" i="78"/>
  <c r="AK6" i="68"/>
  <c r="AH4" i="68"/>
  <c r="AH3" i="68"/>
  <c r="AH2" i="68"/>
  <c r="AH1" i="68"/>
  <c r="AG4" i="68"/>
  <c r="AG3" i="68"/>
  <c r="AG2" i="68"/>
  <c r="AG1" i="68"/>
  <c r="AA35" i="84"/>
  <c r="Y35" i="84"/>
  <c r="X35" i="84"/>
  <c r="Q35" i="84" s="1"/>
  <c r="R35" i="84" s="1"/>
  <c r="W35" i="84"/>
  <c r="V35" i="84"/>
  <c r="U35" i="84"/>
  <c r="I35" i="84" s="1"/>
  <c r="T35" i="84"/>
  <c r="S35" i="84"/>
  <c r="P35" i="84"/>
  <c r="Y34" i="84"/>
  <c r="X34" i="84"/>
  <c r="Q34" i="84" s="1"/>
  <c r="R34" i="84" s="1"/>
  <c r="W34" i="84"/>
  <c r="V34" i="84"/>
  <c r="U34" i="84"/>
  <c r="I34" i="84" s="1"/>
  <c r="T34" i="84"/>
  <c r="S34" i="84"/>
  <c r="P34" i="84"/>
  <c r="AA33" i="84"/>
  <c r="Y33" i="84"/>
  <c r="X33" i="84"/>
  <c r="Q33" i="84" s="1"/>
  <c r="R33" i="84" s="1"/>
  <c r="W33" i="84"/>
  <c r="V33" i="84"/>
  <c r="U33" i="84"/>
  <c r="I33" i="84" s="1"/>
  <c r="T33" i="84"/>
  <c r="S33" i="84"/>
  <c r="P33" i="84"/>
  <c r="AA32" i="84"/>
  <c r="Y32" i="84"/>
  <c r="X32" i="84"/>
  <c r="Q32" i="84" s="1"/>
  <c r="R32" i="84" s="1"/>
  <c r="W32" i="84"/>
  <c r="V32" i="84"/>
  <c r="U32" i="84"/>
  <c r="I32" i="84" s="1"/>
  <c r="T32" i="84"/>
  <c r="S32" i="84"/>
  <c r="P32" i="84"/>
  <c r="AA31" i="84"/>
  <c r="Y31" i="84"/>
  <c r="X31" i="84"/>
  <c r="Q31" i="84" s="1"/>
  <c r="R31" i="84" s="1"/>
  <c r="G31" i="84" s="1"/>
  <c r="W31" i="84"/>
  <c r="V31" i="84"/>
  <c r="U31" i="84"/>
  <c r="I31" i="84" s="1"/>
  <c r="T31" i="84"/>
  <c r="S31" i="84"/>
  <c r="P31" i="84"/>
  <c r="AA30" i="84"/>
  <c r="Y30" i="84"/>
  <c r="X30" i="84"/>
  <c r="Q30" i="84" s="1"/>
  <c r="R30" i="84" s="1"/>
  <c r="W30" i="84"/>
  <c r="V30" i="84"/>
  <c r="U30" i="84"/>
  <c r="I30" i="84" s="1"/>
  <c r="T30" i="84"/>
  <c r="S30" i="84"/>
  <c r="P30" i="84"/>
  <c r="AA29" i="84"/>
  <c r="Y29" i="84"/>
  <c r="X29" i="84"/>
  <c r="Q29" i="84" s="1"/>
  <c r="R29" i="84" s="1"/>
  <c r="W29" i="84"/>
  <c r="V29" i="84"/>
  <c r="U29" i="84"/>
  <c r="I29" i="84" s="1"/>
  <c r="T29" i="84"/>
  <c r="S29" i="84"/>
  <c r="P29" i="84"/>
  <c r="AA28" i="84"/>
  <c r="Y28" i="84"/>
  <c r="X28" i="84"/>
  <c r="Q28" i="84" s="1"/>
  <c r="R28" i="84" s="1"/>
  <c r="W28" i="84"/>
  <c r="V28" i="84"/>
  <c r="U28" i="84"/>
  <c r="I28" i="84" s="1"/>
  <c r="T28" i="84"/>
  <c r="S28" i="84"/>
  <c r="P28" i="84"/>
  <c r="AA27" i="84"/>
  <c r="Y27" i="84"/>
  <c r="X27" i="84"/>
  <c r="Q27" i="84" s="1"/>
  <c r="R27" i="84" s="1"/>
  <c r="W27" i="84"/>
  <c r="V27" i="84"/>
  <c r="U27" i="84"/>
  <c r="I27" i="84" s="1"/>
  <c r="T27" i="84"/>
  <c r="S27" i="84"/>
  <c r="P27" i="84"/>
  <c r="AA26" i="84"/>
  <c r="Y26" i="84"/>
  <c r="X26" i="84"/>
  <c r="Q26" i="84" s="1"/>
  <c r="R26" i="84" s="1"/>
  <c r="W26" i="84"/>
  <c r="V26" i="84"/>
  <c r="U26" i="84"/>
  <c r="I26" i="84" s="1"/>
  <c r="T26" i="84"/>
  <c r="S26" i="84"/>
  <c r="P26" i="84"/>
  <c r="AA25" i="84"/>
  <c r="Y25" i="84"/>
  <c r="W25" i="84"/>
  <c r="X25" i="84" s="1"/>
  <c r="Q25" i="84" s="1"/>
  <c r="R25" i="84" s="1"/>
  <c r="V25" i="84"/>
  <c r="U25" i="84"/>
  <c r="I25" i="84" s="1"/>
  <c r="T25" i="84"/>
  <c r="S25" i="84"/>
  <c r="P25" i="84"/>
  <c r="AA24" i="84"/>
  <c r="Y24" i="84"/>
  <c r="W24" i="84"/>
  <c r="V24" i="84"/>
  <c r="U24" i="84"/>
  <c r="I24" i="84" s="1"/>
  <c r="T24" i="84"/>
  <c r="S24" i="84"/>
  <c r="X24" i="84" s="1"/>
  <c r="Q24" i="84" s="1"/>
  <c r="R24" i="84" s="1"/>
  <c r="P24" i="84"/>
  <c r="AA23" i="84"/>
  <c r="Y23" i="84"/>
  <c r="X23" i="84"/>
  <c r="Q23" i="84" s="1"/>
  <c r="R23" i="84" s="1"/>
  <c r="W23" i="84"/>
  <c r="V23" i="84"/>
  <c r="U23" i="84"/>
  <c r="I23" i="84" s="1"/>
  <c r="T23" i="84"/>
  <c r="S23" i="84"/>
  <c r="P23" i="84"/>
  <c r="AA22" i="84"/>
  <c r="Y22" i="84"/>
  <c r="X22" i="84"/>
  <c r="Q22" i="84" s="1"/>
  <c r="R22" i="84" s="1"/>
  <c r="W22" i="84"/>
  <c r="V22" i="84"/>
  <c r="U22" i="84"/>
  <c r="I22" i="84" s="1"/>
  <c r="T22" i="84"/>
  <c r="S22" i="84"/>
  <c r="P22" i="84"/>
  <c r="AA21" i="84"/>
  <c r="Y21" i="84"/>
  <c r="X21" i="84"/>
  <c r="Q21" i="84" s="1"/>
  <c r="R21" i="84" s="1"/>
  <c r="W21" i="84"/>
  <c r="V21" i="84"/>
  <c r="U21" i="84"/>
  <c r="I21" i="84" s="1"/>
  <c r="T21" i="84"/>
  <c r="S21" i="84"/>
  <c r="P21" i="84"/>
  <c r="AA20" i="84"/>
  <c r="Y20" i="84"/>
  <c r="X20" i="84"/>
  <c r="Q20" i="84" s="1"/>
  <c r="R20" i="84" s="1"/>
  <c r="W20" i="84"/>
  <c r="V20" i="84"/>
  <c r="U20" i="84"/>
  <c r="I20" i="84" s="1"/>
  <c r="T20" i="84"/>
  <c r="S20" i="84"/>
  <c r="P20" i="84"/>
  <c r="AA19" i="84"/>
  <c r="Y19" i="84"/>
  <c r="X19" i="84"/>
  <c r="Q19" i="84" s="1"/>
  <c r="R19" i="84" s="1"/>
  <c r="W19" i="84"/>
  <c r="V19" i="84"/>
  <c r="U19" i="84"/>
  <c r="I19" i="84" s="1"/>
  <c r="T19" i="84"/>
  <c r="S19" i="84"/>
  <c r="P19" i="84"/>
  <c r="AA18" i="84"/>
  <c r="Y18" i="84"/>
  <c r="X18" i="84"/>
  <c r="Q18" i="84" s="1"/>
  <c r="R18" i="84" s="1"/>
  <c r="W18" i="84"/>
  <c r="V18" i="84"/>
  <c r="U18" i="84"/>
  <c r="I18" i="84" s="1"/>
  <c r="T18" i="84"/>
  <c r="S18" i="84"/>
  <c r="P18" i="84"/>
  <c r="AA17" i="84"/>
  <c r="Y17" i="84"/>
  <c r="X17" i="84"/>
  <c r="Q17" i="84" s="1"/>
  <c r="R17" i="84" s="1"/>
  <c r="W17" i="84"/>
  <c r="V17" i="84"/>
  <c r="U17" i="84"/>
  <c r="I17" i="84" s="1"/>
  <c r="T17" i="84"/>
  <c r="S17" i="84"/>
  <c r="P17" i="84"/>
  <c r="AA16" i="84"/>
  <c r="Y16" i="84"/>
  <c r="X16" i="84"/>
  <c r="Q16" i="84" s="1"/>
  <c r="R16" i="84" s="1"/>
  <c r="W16" i="84"/>
  <c r="V16" i="84"/>
  <c r="U16" i="84"/>
  <c r="I16" i="84" s="1"/>
  <c r="T16" i="84"/>
  <c r="S16" i="84"/>
  <c r="P16" i="84"/>
  <c r="AA15" i="84"/>
  <c r="Y15" i="84"/>
  <c r="X15" i="84"/>
  <c r="Q15" i="84" s="1"/>
  <c r="R15" i="84" s="1"/>
  <c r="W15" i="84"/>
  <c r="V15" i="84"/>
  <c r="U15" i="84"/>
  <c r="I15" i="84" s="1"/>
  <c r="T15" i="84"/>
  <c r="S15" i="84"/>
  <c r="P15" i="84"/>
  <c r="AA14" i="84"/>
  <c r="Y14" i="84"/>
  <c r="X14" i="84"/>
  <c r="Q14" i="84" s="1"/>
  <c r="R14" i="84" s="1"/>
  <c r="W14" i="84"/>
  <c r="V14" i="84"/>
  <c r="U14" i="84"/>
  <c r="I14" i="84" s="1"/>
  <c r="T14" i="84"/>
  <c r="S14" i="84"/>
  <c r="P14" i="84"/>
  <c r="AA13" i="84"/>
  <c r="Y13" i="84"/>
  <c r="X13" i="84"/>
  <c r="Q13" i="84" s="1"/>
  <c r="R13" i="84" s="1"/>
  <c r="W13" i="84"/>
  <c r="V13" i="84"/>
  <c r="U13" i="84"/>
  <c r="I13" i="84" s="1"/>
  <c r="T13" i="84"/>
  <c r="S13" i="84"/>
  <c r="P13" i="84"/>
  <c r="X12" i="84"/>
  <c r="Q12" i="84" s="1"/>
  <c r="R12" i="84" s="1"/>
  <c r="W12" i="84"/>
  <c r="V12" i="84"/>
  <c r="U12" i="84"/>
  <c r="I12" i="84" s="1"/>
  <c r="T12" i="84"/>
  <c r="S12" i="84"/>
  <c r="P12" i="84"/>
  <c r="X11" i="84"/>
  <c r="Q11" i="84" s="1"/>
  <c r="R11" i="84" s="1"/>
  <c r="W11" i="84"/>
  <c r="V11" i="84"/>
  <c r="U11" i="84"/>
  <c r="I11" i="84" s="1"/>
  <c r="T11" i="84"/>
  <c r="S11" i="84"/>
  <c r="P11" i="84"/>
  <c r="X10" i="84"/>
  <c r="Q10" i="84" s="1"/>
  <c r="R10" i="84" s="1"/>
  <c r="W10" i="84"/>
  <c r="V10" i="84"/>
  <c r="U10" i="84"/>
  <c r="I10" i="84" s="1"/>
  <c r="T10" i="84"/>
  <c r="S10" i="84"/>
  <c r="P10" i="84"/>
  <c r="X9" i="84"/>
  <c r="Q9" i="84" s="1"/>
  <c r="R9" i="84" s="1"/>
  <c r="W9" i="84"/>
  <c r="V9" i="84"/>
  <c r="U9" i="84"/>
  <c r="I9" i="84" s="1"/>
  <c r="T9" i="84"/>
  <c r="S9" i="84"/>
  <c r="P9" i="84"/>
  <c r="AO1" i="84"/>
  <c r="AA35" i="83"/>
  <c r="Y35" i="83"/>
  <c r="X35" i="83"/>
  <c r="Q35" i="83" s="1"/>
  <c r="R35" i="83" s="1"/>
  <c r="W35" i="83"/>
  <c r="V35" i="83"/>
  <c r="U35" i="83"/>
  <c r="I35" i="83" s="1"/>
  <c r="T35" i="83"/>
  <c r="S35" i="83"/>
  <c r="P35" i="83"/>
  <c r="Y34" i="83"/>
  <c r="X34" i="83"/>
  <c r="Q34" i="83" s="1"/>
  <c r="R34" i="83" s="1"/>
  <c r="W34" i="83"/>
  <c r="V34" i="83"/>
  <c r="U34" i="83"/>
  <c r="I34" i="83" s="1"/>
  <c r="T34" i="83"/>
  <c r="S34" i="83"/>
  <c r="P34" i="83"/>
  <c r="AA33" i="83"/>
  <c r="Y33" i="83"/>
  <c r="X33" i="83"/>
  <c r="Q33" i="83" s="1"/>
  <c r="R33" i="83" s="1"/>
  <c r="G33" i="83" s="1"/>
  <c r="W33" i="83"/>
  <c r="V33" i="83"/>
  <c r="U33" i="83"/>
  <c r="I33" i="83" s="1"/>
  <c r="T33" i="83"/>
  <c r="S33" i="83"/>
  <c r="P33" i="83"/>
  <c r="AA32" i="83"/>
  <c r="Y32" i="83"/>
  <c r="X32" i="83"/>
  <c r="Q32" i="83" s="1"/>
  <c r="R32" i="83" s="1"/>
  <c r="W32" i="83"/>
  <c r="V32" i="83"/>
  <c r="U32" i="83"/>
  <c r="I32" i="83" s="1"/>
  <c r="T32" i="83"/>
  <c r="S32" i="83"/>
  <c r="P32" i="83"/>
  <c r="AA31" i="83"/>
  <c r="Y31" i="83"/>
  <c r="X31" i="83"/>
  <c r="Q31" i="83" s="1"/>
  <c r="R31" i="83" s="1"/>
  <c r="W31" i="83"/>
  <c r="V31" i="83"/>
  <c r="U31" i="83"/>
  <c r="I31" i="83" s="1"/>
  <c r="T31" i="83"/>
  <c r="S31" i="83"/>
  <c r="P31" i="83"/>
  <c r="AA30" i="83"/>
  <c r="Y30" i="83"/>
  <c r="X30" i="83"/>
  <c r="Q30" i="83" s="1"/>
  <c r="R30" i="83" s="1"/>
  <c r="W30" i="83"/>
  <c r="V30" i="83"/>
  <c r="U30" i="83"/>
  <c r="I30" i="83" s="1"/>
  <c r="T30" i="83"/>
  <c r="S30" i="83"/>
  <c r="P30" i="83"/>
  <c r="AA29" i="83"/>
  <c r="Y29" i="83"/>
  <c r="X29" i="83"/>
  <c r="Q29" i="83" s="1"/>
  <c r="R29" i="83" s="1"/>
  <c r="E29" i="83" s="1"/>
  <c r="W29" i="83"/>
  <c r="V29" i="83"/>
  <c r="U29" i="83"/>
  <c r="I29" i="83" s="1"/>
  <c r="T29" i="83"/>
  <c r="S29" i="83"/>
  <c r="P29" i="83"/>
  <c r="AA28" i="83"/>
  <c r="Y28" i="83"/>
  <c r="X28" i="83"/>
  <c r="Q28" i="83" s="1"/>
  <c r="R28" i="83" s="1"/>
  <c r="W28" i="83"/>
  <c r="V28" i="83"/>
  <c r="U28" i="83"/>
  <c r="I28" i="83" s="1"/>
  <c r="T28" i="83"/>
  <c r="S28" i="83"/>
  <c r="P28" i="83"/>
  <c r="AA27" i="83"/>
  <c r="Y27" i="83"/>
  <c r="X27" i="83"/>
  <c r="Q27" i="83" s="1"/>
  <c r="R27" i="83" s="1"/>
  <c r="W27" i="83"/>
  <c r="V27" i="83"/>
  <c r="U27" i="83"/>
  <c r="I27" i="83" s="1"/>
  <c r="T27" i="83"/>
  <c r="S27" i="83"/>
  <c r="P27" i="83"/>
  <c r="AA26" i="83"/>
  <c r="Y26" i="83"/>
  <c r="X26" i="83"/>
  <c r="Q26" i="83" s="1"/>
  <c r="R26" i="83" s="1"/>
  <c r="W26" i="83"/>
  <c r="V26" i="83"/>
  <c r="U26" i="83"/>
  <c r="I26" i="83" s="1"/>
  <c r="T26" i="83"/>
  <c r="S26" i="83"/>
  <c r="P26" i="83"/>
  <c r="AA25" i="83"/>
  <c r="Y25" i="83"/>
  <c r="X25" i="83"/>
  <c r="Q25" i="83" s="1"/>
  <c r="R25" i="83" s="1"/>
  <c r="G25" i="83" s="1"/>
  <c r="W25" i="83"/>
  <c r="V25" i="83"/>
  <c r="U25" i="83"/>
  <c r="I25" i="83" s="1"/>
  <c r="T25" i="83"/>
  <c r="S25" i="83"/>
  <c r="P25" i="83"/>
  <c r="AA24" i="83"/>
  <c r="Y24" i="83"/>
  <c r="X24" i="83"/>
  <c r="Q24" i="83" s="1"/>
  <c r="R24" i="83" s="1"/>
  <c r="W24" i="83"/>
  <c r="V24" i="83"/>
  <c r="U24" i="83"/>
  <c r="I24" i="83" s="1"/>
  <c r="T24" i="83"/>
  <c r="S24" i="83"/>
  <c r="P24" i="83"/>
  <c r="AA23" i="83"/>
  <c r="Y23" i="83"/>
  <c r="X23" i="83"/>
  <c r="Q23" i="83" s="1"/>
  <c r="R23" i="83" s="1"/>
  <c r="W23" i="83"/>
  <c r="V23" i="83"/>
  <c r="U23" i="83"/>
  <c r="I23" i="83" s="1"/>
  <c r="T23" i="83"/>
  <c r="S23" i="83"/>
  <c r="P23" i="83"/>
  <c r="AA22" i="83"/>
  <c r="Y22" i="83"/>
  <c r="X22" i="83"/>
  <c r="Q22" i="83" s="1"/>
  <c r="R22" i="83" s="1"/>
  <c r="W22" i="83"/>
  <c r="V22" i="83"/>
  <c r="U22" i="83"/>
  <c r="I22" i="83" s="1"/>
  <c r="T22" i="83"/>
  <c r="S22" i="83"/>
  <c r="P22" i="83"/>
  <c r="AA21" i="83"/>
  <c r="Y21" i="83"/>
  <c r="X21" i="83"/>
  <c r="Q21" i="83" s="1"/>
  <c r="R21" i="83" s="1"/>
  <c r="W21" i="83"/>
  <c r="V21" i="83"/>
  <c r="U21" i="83"/>
  <c r="I21" i="83" s="1"/>
  <c r="T21" i="83"/>
  <c r="S21" i="83"/>
  <c r="P21" i="83"/>
  <c r="AA20" i="83"/>
  <c r="Y20" i="83"/>
  <c r="X20" i="83"/>
  <c r="Q20" i="83" s="1"/>
  <c r="R20" i="83" s="1"/>
  <c r="W20" i="83"/>
  <c r="V20" i="83"/>
  <c r="U20" i="83"/>
  <c r="I20" i="83" s="1"/>
  <c r="T20" i="83"/>
  <c r="S20" i="83"/>
  <c r="P20" i="83"/>
  <c r="AA19" i="83"/>
  <c r="Y19" i="83"/>
  <c r="X19" i="83"/>
  <c r="Q19" i="83" s="1"/>
  <c r="R19" i="83" s="1"/>
  <c r="W19" i="83"/>
  <c r="V19" i="83"/>
  <c r="U19" i="83"/>
  <c r="I19" i="83" s="1"/>
  <c r="T19" i="83"/>
  <c r="S19" i="83"/>
  <c r="P19" i="83"/>
  <c r="AA18" i="83"/>
  <c r="Y18" i="83"/>
  <c r="X18" i="83"/>
  <c r="Q18" i="83" s="1"/>
  <c r="R18" i="83" s="1"/>
  <c r="W18" i="83"/>
  <c r="V18" i="83"/>
  <c r="U18" i="83"/>
  <c r="I18" i="83" s="1"/>
  <c r="T18" i="83"/>
  <c r="S18" i="83"/>
  <c r="P18" i="83"/>
  <c r="AA17" i="83"/>
  <c r="Y17" i="83"/>
  <c r="X17" i="83"/>
  <c r="Q17" i="83" s="1"/>
  <c r="R17" i="83" s="1"/>
  <c r="W17" i="83"/>
  <c r="V17" i="83"/>
  <c r="U17" i="83"/>
  <c r="I17" i="83" s="1"/>
  <c r="T17" i="83"/>
  <c r="S17" i="83"/>
  <c r="P17" i="83"/>
  <c r="AA16" i="83"/>
  <c r="Y16" i="83"/>
  <c r="X16" i="83"/>
  <c r="Q16" i="83" s="1"/>
  <c r="R16" i="83" s="1"/>
  <c r="W16" i="83"/>
  <c r="V16" i="83"/>
  <c r="U16" i="83"/>
  <c r="I16" i="83" s="1"/>
  <c r="T16" i="83"/>
  <c r="S16" i="83"/>
  <c r="P16" i="83"/>
  <c r="AA15" i="83"/>
  <c r="Y15" i="83"/>
  <c r="X15" i="83"/>
  <c r="Q15" i="83" s="1"/>
  <c r="R15" i="83" s="1"/>
  <c r="W15" i="83"/>
  <c r="V15" i="83"/>
  <c r="U15" i="83"/>
  <c r="I15" i="83" s="1"/>
  <c r="T15" i="83"/>
  <c r="S15" i="83"/>
  <c r="P15" i="83"/>
  <c r="AA14" i="83"/>
  <c r="Y14" i="83"/>
  <c r="X14" i="83"/>
  <c r="Q14" i="83" s="1"/>
  <c r="R14" i="83" s="1"/>
  <c r="E14" i="83" s="1"/>
  <c r="W14" i="83"/>
  <c r="V14" i="83"/>
  <c r="U14" i="83"/>
  <c r="I14" i="83" s="1"/>
  <c r="T14" i="83"/>
  <c r="S14" i="83"/>
  <c r="P14" i="83"/>
  <c r="AA13" i="83"/>
  <c r="Y13" i="83"/>
  <c r="X13" i="83"/>
  <c r="Q13" i="83" s="1"/>
  <c r="R13" i="83" s="1"/>
  <c r="W13" i="83"/>
  <c r="V13" i="83"/>
  <c r="U13" i="83"/>
  <c r="I13" i="83" s="1"/>
  <c r="T13" i="83"/>
  <c r="S13" i="83"/>
  <c r="P13" i="83"/>
  <c r="X12" i="83"/>
  <c r="Q12" i="83" s="1"/>
  <c r="R12" i="83" s="1"/>
  <c r="W12" i="83"/>
  <c r="V12" i="83"/>
  <c r="U12" i="83"/>
  <c r="I12" i="83" s="1"/>
  <c r="T12" i="83"/>
  <c r="S12" i="83"/>
  <c r="P12" i="83"/>
  <c r="X11" i="83"/>
  <c r="Q11" i="83" s="1"/>
  <c r="R11" i="83" s="1"/>
  <c r="W11" i="83"/>
  <c r="V11" i="83"/>
  <c r="U11" i="83"/>
  <c r="I11" i="83" s="1"/>
  <c r="T11" i="83"/>
  <c r="S11" i="83"/>
  <c r="P11" i="83"/>
  <c r="X10" i="83"/>
  <c r="Q10" i="83" s="1"/>
  <c r="R10" i="83" s="1"/>
  <c r="E10" i="83" s="1"/>
  <c r="W10" i="83"/>
  <c r="V10" i="83"/>
  <c r="U10" i="83"/>
  <c r="I10" i="83" s="1"/>
  <c r="T10" i="83"/>
  <c r="S10" i="83"/>
  <c r="P10" i="83"/>
  <c r="X9" i="83"/>
  <c r="Q9" i="83" s="1"/>
  <c r="R9" i="83" s="1"/>
  <c r="W9" i="83"/>
  <c r="V9" i="83"/>
  <c r="U9" i="83"/>
  <c r="I9" i="83" s="1"/>
  <c r="T9" i="83"/>
  <c r="S9" i="83"/>
  <c r="P9" i="83"/>
  <c r="AO1" i="83"/>
  <c r="AA35" i="82"/>
  <c r="Y35" i="82"/>
  <c r="X35" i="82"/>
  <c r="Q35" i="82" s="1"/>
  <c r="R35" i="82" s="1"/>
  <c r="W35" i="82"/>
  <c r="V35" i="82"/>
  <c r="U35" i="82"/>
  <c r="I35" i="82" s="1"/>
  <c r="T35" i="82"/>
  <c r="S35" i="82"/>
  <c r="P35" i="82"/>
  <c r="Y34" i="82"/>
  <c r="X34" i="82"/>
  <c r="Q34" i="82" s="1"/>
  <c r="R34" i="82" s="1"/>
  <c r="W34" i="82"/>
  <c r="V34" i="82"/>
  <c r="U34" i="82"/>
  <c r="I34" i="82" s="1"/>
  <c r="T34" i="82"/>
  <c r="S34" i="82"/>
  <c r="P34" i="82"/>
  <c r="AA33" i="82"/>
  <c r="Y33" i="82"/>
  <c r="X33" i="82"/>
  <c r="Q33" i="82" s="1"/>
  <c r="R33" i="82" s="1"/>
  <c r="G33" i="82" s="1"/>
  <c r="W33" i="82"/>
  <c r="V33" i="82"/>
  <c r="U33" i="82"/>
  <c r="I33" i="82" s="1"/>
  <c r="T33" i="82"/>
  <c r="S33" i="82"/>
  <c r="P33" i="82"/>
  <c r="AA32" i="82"/>
  <c r="Y32" i="82"/>
  <c r="X32" i="82"/>
  <c r="Q32" i="82" s="1"/>
  <c r="R32" i="82" s="1"/>
  <c r="W32" i="82"/>
  <c r="V32" i="82"/>
  <c r="U32" i="82"/>
  <c r="I32" i="82" s="1"/>
  <c r="T32" i="82"/>
  <c r="S32" i="82"/>
  <c r="P32" i="82"/>
  <c r="AA31" i="82"/>
  <c r="Y31" i="82"/>
  <c r="X31" i="82"/>
  <c r="Q31" i="82" s="1"/>
  <c r="R31" i="82" s="1"/>
  <c r="W31" i="82"/>
  <c r="V31" i="82"/>
  <c r="U31" i="82"/>
  <c r="I31" i="82" s="1"/>
  <c r="T31" i="82"/>
  <c r="S31" i="82"/>
  <c r="P31" i="82"/>
  <c r="AA30" i="82"/>
  <c r="Y30" i="82"/>
  <c r="X30" i="82"/>
  <c r="Q30" i="82" s="1"/>
  <c r="R30" i="82" s="1"/>
  <c r="G30" i="82" s="1"/>
  <c r="W30" i="82"/>
  <c r="V30" i="82"/>
  <c r="U30" i="82"/>
  <c r="I30" i="82" s="1"/>
  <c r="T30" i="82"/>
  <c r="S30" i="82"/>
  <c r="P30" i="82"/>
  <c r="AA29" i="82"/>
  <c r="Y29" i="82"/>
  <c r="X29" i="82"/>
  <c r="Q29" i="82" s="1"/>
  <c r="R29" i="82" s="1"/>
  <c r="W29" i="82"/>
  <c r="V29" i="82"/>
  <c r="U29" i="82"/>
  <c r="I29" i="82" s="1"/>
  <c r="T29" i="82"/>
  <c r="S29" i="82"/>
  <c r="P29" i="82"/>
  <c r="AA28" i="82"/>
  <c r="Y28" i="82"/>
  <c r="X28" i="82"/>
  <c r="Q28" i="82" s="1"/>
  <c r="R28" i="82" s="1"/>
  <c r="W28" i="82"/>
  <c r="V28" i="82"/>
  <c r="U28" i="82"/>
  <c r="I28" i="82" s="1"/>
  <c r="T28" i="82"/>
  <c r="S28" i="82"/>
  <c r="P28" i="82"/>
  <c r="AA27" i="82"/>
  <c r="Y27" i="82"/>
  <c r="X27" i="82"/>
  <c r="Q27" i="82" s="1"/>
  <c r="R27" i="82" s="1"/>
  <c r="W27" i="82"/>
  <c r="V27" i="82"/>
  <c r="U27" i="82"/>
  <c r="I27" i="82" s="1"/>
  <c r="T27" i="82"/>
  <c r="S27" i="82"/>
  <c r="P27" i="82"/>
  <c r="AA26" i="82"/>
  <c r="Y26" i="82"/>
  <c r="X26" i="82"/>
  <c r="Q26" i="82" s="1"/>
  <c r="R26" i="82" s="1"/>
  <c r="W26" i="82"/>
  <c r="V26" i="82"/>
  <c r="U26" i="82"/>
  <c r="I26" i="82" s="1"/>
  <c r="T26" i="82"/>
  <c r="S26" i="82"/>
  <c r="P26" i="82"/>
  <c r="AA25" i="82"/>
  <c r="Y25" i="82"/>
  <c r="X25" i="82"/>
  <c r="Q25" i="82" s="1"/>
  <c r="R25" i="82" s="1"/>
  <c r="W25" i="82"/>
  <c r="V25" i="82"/>
  <c r="U25" i="82"/>
  <c r="I25" i="82" s="1"/>
  <c r="T25" i="82"/>
  <c r="S25" i="82"/>
  <c r="P25" i="82"/>
  <c r="AA24" i="82"/>
  <c r="Y24" i="82"/>
  <c r="X24" i="82"/>
  <c r="Q24" i="82" s="1"/>
  <c r="R24" i="82" s="1"/>
  <c r="W24" i="82"/>
  <c r="V24" i="82"/>
  <c r="U24" i="82"/>
  <c r="I24" i="82" s="1"/>
  <c r="T24" i="82"/>
  <c r="S24" i="82"/>
  <c r="P24" i="82"/>
  <c r="AA23" i="82"/>
  <c r="Y23" i="82"/>
  <c r="X23" i="82"/>
  <c r="Q23" i="82" s="1"/>
  <c r="R23" i="82" s="1"/>
  <c r="W23" i="82"/>
  <c r="V23" i="82"/>
  <c r="U23" i="82"/>
  <c r="I23" i="82" s="1"/>
  <c r="T23" i="82"/>
  <c r="S23" i="82"/>
  <c r="P23" i="82"/>
  <c r="AA22" i="82"/>
  <c r="Y22" i="82"/>
  <c r="X22" i="82"/>
  <c r="Q22" i="82" s="1"/>
  <c r="R22" i="82" s="1"/>
  <c r="G22" i="82" s="1"/>
  <c r="W22" i="82"/>
  <c r="V22" i="82"/>
  <c r="U22" i="82"/>
  <c r="I22" i="82" s="1"/>
  <c r="T22" i="82"/>
  <c r="S22" i="82"/>
  <c r="P22" i="82"/>
  <c r="AA21" i="82"/>
  <c r="Y21" i="82"/>
  <c r="X21" i="82"/>
  <c r="Q21" i="82" s="1"/>
  <c r="R21" i="82" s="1"/>
  <c r="W21" i="82"/>
  <c r="V21" i="82"/>
  <c r="U21" i="82"/>
  <c r="I21" i="82" s="1"/>
  <c r="T21" i="82"/>
  <c r="S21" i="82"/>
  <c r="P21" i="82"/>
  <c r="AA20" i="82"/>
  <c r="Y20" i="82"/>
  <c r="X20" i="82"/>
  <c r="Q20" i="82" s="1"/>
  <c r="R20" i="82" s="1"/>
  <c r="W20" i="82"/>
  <c r="V20" i="82"/>
  <c r="U20" i="82"/>
  <c r="I20" i="82" s="1"/>
  <c r="T20" i="82"/>
  <c r="S20" i="82"/>
  <c r="P20" i="82"/>
  <c r="AA19" i="82"/>
  <c r="Y19" i="82"/>
  <c r="X19" i="82"/>
  <c r="Q19" i="82" s="1"/>
  <c r="R19" i="82" s="1"/>
  <c r="W19" i="82"/>
  <c r="V19" i="82"/>
  <c r="U19" i="82"/>
  <c r="I19" i="82" s="1"/>
  <c r="T19" i="82"/>
  <c r="S19" i="82"/>
  <c r="P19" i="82"/>
  <c r="AA18" i="82"/>
  <c r="Y18" i="82"/>
  <c r="X18" i="82"/>
  <c r="Q18" i="82" s="1"/>
  <c r="R18" i="82" s="1"/>
  <c r="G18" i="82" s="1"/>
  <c r="W18" i="82"/>
  <c r="V18" i="82"/>
  <c r="U18" i="82"/>
  <c r="I18" i="82" s="1"/>
  <c r="T18" i="82"/>
  <c r="S18" i="82"/>
  <c r="P18" i="82"/>
  <c r="AA17" i="82"/>
  <c r="Y17" i="82"/>
  <c r="X17" i="82"/>
  <c r="Q17" i="82" s="1"/>
  <c r="R17" i="82" s="1"/>
  <c r="W17" i="82"/>
  <c r="V17" i="82"/>
  <c r="U17" i="82"/>
  <c r="I17" i="82" s="1"/>
  <c r="T17" i="82"/>
  <c r="S17" i="82"/>
  <c r="P17" i="82"/>
  <c r="AA16" i="82"/>
  <c r="Y16" i="82"/>
  <c r="X16" i="82"/>
  <c r="Q16" i="82" s="1"/>
  <c r="R16" i="82" s="1"/>
  <c r="W16" i="82"/>
  <c r="V16" i="82"/>
  <c r="U16" i="82"/>
  <c r="I16" i="82" s="1"/>
  <c r="T16" i="82"/>
  <c r="S16" i="82"/>
  <c r="P16" i="82"/>
  <c r="AA15" i="82"/>
  <c r="Y15" i="82"/>
  <c r="X15" i="82"/>
  <c r="Q15" i="82" s="1"/>
  <c r="R15" i="82" s="1"/>
  <c r="W15" i="82"/>
  <c r="V15" i="82"/>
  <c r="U15" i="82"/>
  <c r="I15" i="82" s="1"/>
  <c r="T15" i="82"/>
  <c r="S15" i="82"/>
  <c r="P15" i="82"/>
  <c r="AA14" i="82"/>
  <c r="Y14" i="82"/>
  <c r="X14" i="82"/>
  <c r="Q14" i="82" s="1"/>
  <c r="R14" i="82" s="1"/>
  <c r="G14" i="82" s="1"/>
  <c r="W14" i="82"/>
  <c r="V14" i="82"/>
  <c r="U14" i="82"/>
  <c r="I14" i="82" s="1"/>
  <c r="T14" i="82"/>
  <c r="S14" i="82"/>
  <c r="P14" i="82"/>
  <c r="AA13" i="82"/>
  <c r="Y13" i="82"/>
  <c r="X13" i="82"/>
  <c r="Q13" i="82" s="1"/>
  <c r="R13" i="82" s="1"/>
  <c r="W13" i="82"/>
  <c r="V13" i="82"/>
  <c r="U13" i="82"/>
  <c r="I13" i="82" s="1"/>
  <c r="T13" i="82"/>
  <c r="S13" i="82"/>
  <c r="P13" i="82"/>
  <c r="X12" i="82"/>
  <c r="Q12" i="82" s="1"/>
  <c r="R12" i="82" s="1"/>
  <c r="W12" i="82"/>
  <c r="V12" i="82"/>
  <c r="U12" i="82"/>
  <c r="I12" i="82" s="1"/>
  <c r="T12" i="82"/>
  <c r="S12" i="82"/>
  <c r="P12" i="82"/>
  <c r="X11" i="82"/>
  <c r="Q11" i="82" s="1"/>
  <c r="R11" i="82" s="1"/>
  <c r="W11" i="82"/>
  <c r="V11" i="82"/>
  <c r="U11" i="82"/>
  <c r="I11" i="82" s="1"/>
  <c r="T11" i="82"/>
  <c r="S11" i="82"/>
  <c r="P11" i="82"/>
  <c r="X10" i="82"/>
  <c r="Q10" i="82" s="1"/>
  <c r="R10" i="82" s="1"/>
  <c r="G10" i="82" s="1"/>
  <c r="W10" i="82"/>
  <c r="V10" i="82"/>
  <c r="U10" i="82"/>
  <c r="I10" i="82" s="1"/>
  <c r="T10" i="82"/>
  <c r="S10" i="82"/>
  <c r="P10" i="82"/>
  <c r="X9" i="82"/>
  <c r="Q9" i="82" s="1"/>
  <c r="R9" i="82" s="1"/>
  <c r="W9" i="82"/>
  <c r="V9" i="82"/>
  <c r="U9" i="82"/>
  <c r="I9" i="82" s="1"/>
  <c r="T9" i="82"/>
  <c r="S9" i="82"/>
  <c r="P9" i="82"/>
  <c r="AO1" i="82"/>
  <c r="AA35" i="81"/>
  <c r="Y35" i="81"/>
  <c r="X35" i="81"/>
  <c r="Q35" i="81" s="1"/>
  <c r="R35" i="81" s="1"/>
  <c r="W35" i="81"/>
  <c r="V35" i="81"/>
  <c r="U35" i="81"/>
  <c r="I35" i="81" s="1"/>
  <c r="T35" i="81"/>
  <c r="S35" i="81"/>
  <c r="P35" i="81"/>
  <c r="Y34" i="81"/>
  <c r="X34" i="81"/>
  <c r="Q34" i="81" s="1"/>
  <c r="R34" i="81" s="1"/>
  <c r="W34" i="81"/>
  <c r="V34" i="81"/>
  <c r="U34" i="81"/>
  <c r="I34" i="81" s="1"/>
  <c r="T34" i="81"/>
  <c r="S34" i="81"/>
  <c r="P34" i="81"/>
  <c r="AA33" i="81"/>
  <c r="Y33" i="81"/>
  <c r="X33" i="81"/>
  <c r="Q33" i="81" s="1"/>
  <c r="R33" i="81" s="1"/>
  <c r="G33" i="81" s="1"/>
  <c r="W33" i="81"/>
  <c r="V33" i="81"/>
  <c r="U33" i="81"/>
  <c r="I33" i="81" s="1"/>
  <c r="T33" i="81"/>
  <c r="S33" i="81"/>
  <c r="P33" i="81"/>
  <c r="AA32" i="81"/>
  <c r="Y32" i="81"/>
  <c r="X32" i="81"/>
  <c r="Q32" i="81" s="1"/>
  <c r="R32" i="81" s="1"/>
  <c r="W32" i="81"/>
  <c r="V32" i="81"/>
  <c r="U32" i="81"/>
  <c r="I32" i="81" s="1"/>
  <c r="T32" i="81"/>
  <c r="S32" i="81"/>
  <c r="P32" i="81"/>
  <c r="AA31" i="81"/>
  <c r="Y31" i="81"/>
  <c r="X31" i="81"/>
  <c r="Q31" i="81" s="1"/>
  <c r="R31" i="81" s="1"/>
  <c r="W31" i="81"/>
  <c r="V31" i="81"/>
  <c r="U31" i="81"/>
  <c r="I31" i="81" s="1"/>
  <c r="T31" i="81"/>
  <c r="S31" i="81"/>
  <c r="P31" i="81"/>
  <c r="AA30" i="81"/>
  <c r="Y30" i="81"/>
  <c r="X30" i="81"/>
  <c r="Q30" i="81" s="1"/>
  <c r="R30" i="81" s="1"/>
  <c r="W30" i="81"/>
  <c r="V30" i="81"/>
  <c r="U30" i="81"/>
  <c r="I30" i="81" s="1"/>
  <c r="T30" i="81"/>
  <c r="S30" i="81"/>
  <c r="P30" i="81"/>
  <c r="AA29" i="81"/>
  <c r="Y29" i="81"/>
  <c r="X29" i="81"/>
  <c r="Q29" i="81" s="1"/>
  <c r="R29" i="81" s="1"/>
  <c r="E29" i="81" s="1"/>
  <c r="W29" i="81"/>
  <c r="V29" i="81"/>
  <c r="U29" i="81"/>
  <c r="I29" i="81" s="1"/>
  <c r="T29" i="81"/>
  <c r="S29" i="81"/>
  <c r="P29" i="81"/>
  <c r="AA28" i="81"/>
  <c r="Y28" i="81"/>
  <c r="X28" i="81"/>
  <c r="Q28" i="81" s="1"/>
  <c r="R28" i="81" s="1"/>
  <c r="W28" i="81"/>
  <c r="V28" i="81"/>
  <c r="U28" i="81"/>
  <c r="I28" i="81" s="1"/>
  <c r="T28" i="81"/>
  <c r="S28" i="81"/>
  <c r="P28" i="81"/>
  <c r="AA27" i="81"/>
  <c r="Y27" i="81"/>
  <c r="X27" i="81"/>
  <c r="Q27" i="81" s="1"/>
  <c r="R27" i="81" s="1"/>
  <c r="W27" i="81"/>
  <c r="V27" i="81"/>
  <c r="U27" i="81"/>
  <c r="I27" i="81" s="1"/>
  <c r="T27" i="81"/>
  <c r="S27" i="81"/>
  <c r="P27" i="81"/>
  <c r="AA26" i="81"/>
  <c r="Y26" i="81"/>
  <c r="X26" i="81"/>
  <c r="Q26" i="81" s="1"/>
  <c r="R26" i="81" s="1"/>
  <c r="W26" i="81"/>
  <c r="V26" i="81"/>
  <c r="U26" i="81"/>
  <c r="I26" i="81" s="1"/>
  <c r="T26" i="81"/>
  <c r="S26" i="81"/>
  <c r="P26" i="81"/>
  <c r="AA25" i="81"/>
  <c r="Y25" i="81"/>
  <c r="X25" i="81"/>
  <c r="Q25" i="81" s="1"/>
  <c r="R25" i="81" s="1"/>
  <c r="G25" i="81" s="1"/>
  <c r="W25" i="81"/>
  <c r="V25" i="81"/>
  <c r="U25" i="81"/>
  <c r="I25" i="81" s="1"/>
  <c r="T25" i="81"/>
  <c r="S25" i="81"/>
  <c r="P25" i="81"/>
  <c r="AA24" i="81"/>
  <c r="Y24" i="81"/>
  <c r="X24" i="81"/>
  <c r="Q24" i="81" s="1"/>
  <c r="R24" i="81" s="1"/>
  <c r="W24" i="81"/>
  <c r="V24" i="81"/>
  <c r="U24" i="81"/>
  <c r="I24" i="81" s="1"/>
  <c r="T24" i="81"/>
  <c r="S24" i="81"/>
  <c r="P24" i="81"/>
  <c r="AA23" i="81"/>
  <c r="Y23" i="81"/>
  <c r="X23" i="81"/>
  <c r="Q23" i="81" s="1"/>
  <c r="R23" i="81" s="1"/>
  <c r="W23" i="81"/>
  <c r="V23" i="81"/>
  <c r="U23" i="81"/>
  <c r="I23" i="81" s="1"/>
  <c r="T23" i="81"/>
  <c r="S23" i="81"/>
  <c r="P23" i="81"/>
  <c r="AA22" i="81"/>
  <c r="Y22" i="81"/>
  <c r="X22" i="81"/>
  <c r="Q22" i="81" s="1"/>
  <c r="R22" i="81" s="1"/>
  <c r="W22" i="81"/>
  <c r="V22" i="81"/>
  <c r="U22" i="81"/>
  <c r="I22" i="81" s="1"/>
  <c r="T22" i="81"/>
  <c r="S22" i="81"/>
  <c r="P22" i="81"/>
  <c r="AA21" i="81"/>
  <c r="Y21" i="81"/>
  <c r="X21" i="81"/>
  <c r="Q21" i="81" s="1"/>
  <c r="R21" i="81" s="1"/>
  <c r="W21" i="81"/>
  <c r="V21" i="81"/>
  <c r="U21" i="81"/>
  <c r="I21" i="81" s="1"/>
  <c r="T21" i="81"/>
  <c r="S21" i="81"/>
  <c r="P21" i="81"/>
  <c r="AA20" i="81"/>
  <c r="Y20" i="81"/>
  <c r="X20" i="81"/>
  <c r="Q20" i="81" s="1"/>
  <c r="R20" i="81" s="1"/>
  <c r="W20" i="81"/>
  <c r="V20" i="81"/>
  <c r="U20" i="81"/>
  <c r="I20" i="81" s="1"/>
  <c r="T20" i="81"/>
  <c r="S20" i="81"/>
  <c r="P20" i="81"/>
  <c r="AA19" i="81"/>
  <c r="Y19" i="81"/>
  <c r="X19" i="81"/>
  <c r="Q19" i="81" s="1"/>
  <c r="R19" i="81" s="1"/>
  <c r="W19" i="81"/>
  <c r="V19" i="81"/>
  <c r="U19" i="81"/>
  <c r="I19" i="81" s="1"/>
  <c r="T19" i="81"/>
  <c r="S19" i="81"/>
  <c r="P19" i="81"/>
  <c r="AA18" i="81"/>
  <c r="Y18" i="81"/>
  <c r="X18" i="81"/>
  <c r="Q18" i="81" s="1"/>
  <c r="R18" i="81" s="1"/>
  <c r="W18" i="81"/>
  <c r="V18" i="81"/>
  <c r="U18" i="81"/>
  <c r="I18" i="81" s="1"/>
  <c r="T18" i="81"/>
  <c r="S18" i="81"/>
  <c r="P18" i="81"/>
  <c r="AA17" i="81"/>
  <c r="Y17" i="81"/>
  <c r="X17" i="81"/>
  <c r="Q17" i="81" s="1"/>
  <c r="R17" i="81" s="1"/>
  <c r="W17" i="81"/>
  <c r="V17" i="81"/>
  <c r="U17" i="81"/>
  <c r="I17" i="81" s="1"/>
  <c r="T17" i="81"/>
  <c r="S17" i="81"/>
  <c r="P17" i="81"/>
  <c r="AA16" i="81"/>
  <c r="Y16" i="81"/>
  <c r="X16" i="81"/>
  <c r="Q16" i="81" s="1"/>
  <c r="R16" i="81" s="1"/>
  <c r="W16" i="81"/>
  <c r="V16" i="81"/>
  <c r="U16" i="81"/>
  <c r="I16" i="81" s="1"/>
  <c r="T16" i="81"/>
  <c r="S16" i="81"/>
  <c r="P16" i="81"/>
  <c r="AA15" i="81"/>
  <c r="Y15" i="81"/>
  <c r="X15" i="81"/>
  <c r="Q15" i="81" s="1"/>
  <c r="R15" i="81" s="1"/>
  <c r="W15" i="81"/>
  <c r="V15" i="81"/>
  <c r="U15" i="81"/>
  <c r="I15" i="81" s="1"/>
  <c r="T15" i="81"/>
  <c r="S15" i="81"/>
  <c r="P15" i="81"/>
  <c r="AA14" i="81"/>
  <c r="Y14" i="81"/>
  <c r="X14" i="81"/>
  <c r="Q14" i="81" s="1"/>
  <c r="R14" i="81" s="1"/>
  <c r="W14" i="81"/>
  <c r="V14" i="81"/>
  <c r="U14" i="81"/>
  <c r="I14" i="81" s="1"/>
  <c r="T14" i="81"/>
  <c r="S14" i="81"/>
  <c r="P14" i="81"/>
  <c r="AA13" i="81"/>
  <c r="Y13" i="81"/>
  <c r="X13" i="81"/>
  <c r="Q13" i="81" s="1"/>
  <c r="R13" i="81" s="1"/>
  <c r="W13" i="81"/>
  <c r="V13" i="81"/>
  <c r="U13" i="81"/>
  <c r="I13" i="81" s="1"/>
  <c r="T13" i="81"/>
  <c r="S13" i="81"/>
  <c r="P13" i="81"/>
  <c r="X12" i="81"/>
  <c r="Q12" i="81" s="1"/>
  <c r="R12" i="81" s="1"/>
  <c r="W12" i="81"/>
  <c r="V12" i="81"/>
  <c r="U12" i="81"/>
  <c r="I12" i="81" s="1"/>
  <c r="T12" i="81"/>
  <c r="S12" i="81"/>
  <c r="P12" i="81"/>
  <c r="X11" i="81"/>
  <c r="Q11" i="81" s="1"/>
  <c r="R11" i="81" s="1"/>
  <c r="W11" i="81"/>
  <c r="V11" i="81"/>
  <c r="U11" i="81"/>
  <c r="I11" i="81" s="1"/>
  <c r="T11" i="81"/>
  <c r="S11" i="81"/>
  <c r="P11" i="81"/>
  <c r="X10" i="81"/>
  <c r="Q10" i="81" s="1"/>
  <c r="R10" i="81" s="1"/>
  <c r="W10" i="81"/>
  <c r="V10" i="81"/>
  <c r="U10" i="81"/>
  <c r="I10" i="81" s="1"/>
  <c r="T10" i="81"/>
  <c r="S10" i="81"/>
  <c r="P10" i="81"/>
  <c r="X9" i="81"/>
  <c r="Q9" i="81" s="1"/>
  <c r="R9" i="81" s="1"/>
  <c r="W9" i="81"/>
  <c r="V9" i="81"/>
  <c r="U9" i="81"/>
  <c r="I9" i="81" s="1"/>
  <c r="T9" i="81"/>
  <c r="S9" i="81"/>
  <c r="P9" i="81"/>
  <c r="AO1" i="81"/>
  <c r="AA35" i="80"/>
  <c r="Y35" i="80"/>
  <c r="X35" i="80"/>
  <c r="Q35" i="80" s="1"/>
  <c r="R35" i="80" s="1"/>
  <c r="W35" i="80"/>
  <c r="V35" i="80"/>
  <c r="U35" i="80"/>
  <c r="I35" i="80" s="1"/>
  <c r="T35" i="80"/>
  <c r="S35" i="80"/>
  <c r="P35" i="80"/>
  <c r="Y34" i="80"/>
  <c r="X34" i="80"/>
  <c r="Q34" i="80" s="1"/>
  <c r="R34" i="80" s="1"/>
  <c r="W34" i="80"/>
  <c r="V34" i="80"/>
  <c r="U34" i="80"/>
  <c r="I34" i="80" s="1"/>
  <c r="T34" i="80"/>
  <c r="S34" i="80"/>
  <c r="P34" i="80"/>
  <c r="AA33" i="80"/>
  <c r="Y33" i="80"/>
  <c r="X33" i="80"/>
  <c r="Q33" i="80" s="1"/>
  <c r="R33" i="80" s="1"/>
  <c r="W33" i="80"/>
  <c r="V33" i="80"/>
  <c r="U33" i="80"/>
  <c r="I33" i="80" s="1"/>
  <c r="T33" i="80"/>
  <c r="S33" i="80"/>
  <c r="P33" i="80"/>
  <c r="AA32" i="80"/>
  <c r="Y32" i="80"/>
  <c r="X32" i="80"/>
  <c r="Q32" i="80" s="1"/>
  <c r="R32" i="80" s="1"/>
  <c r="W32" i="80"/>
  <c r="V32" i="80"/>
  <c r="U32" i="80"/>
  <c r="I32" i="80" s="1"/>
  <c r="T32" i="80"/>
  <c r="S32" i="80"/>
  <c r="P32" i="80"/>
  <c r="AA31" i="80"/>
  <c r="Y31" i="80"/>
  <c r="X31" i="80"/>
  <c r="Q31" i="80" s="1"/>
  <c r="R31" i="80" s="1"/>
  <c r="W31" i="80"/>
  <c r="V31" i="80"/>
  <c r="U31" i="80"/>
  <c r="I31" i="80" s="1"/>
  <c r="T31" i="80"/>
  <c r="S31" i="80"/>
  <c r="P31" i="80"/>
  <c r="AA30" i="80"/>
  <c r="Y30" i="80"/>
  <c r="X30" i="80"/>
  <c r="Q30" i="80" s="1"/>
  <c r="R30" i="80" s="1"/>
  <c r="G30" i="80" s="1"/>
  <c r="W30" i="80"/>
  <c r="V30" i="80"/>
  <c r="U30" i="80"/>
  <c r="I30" i="80" s="1"/>
  <c r="T30" i="80"/>
  <c r="S30" i="80"/>
  <c r="P30" i="80"/>
  <c r="AA29" i="80"/>
  <c r="Y29" i="80"/>
  <c r="X29" i="80"/>
  <c r="Q29" i="80" s="1"/>
  <c r="R29" i="80" s="1"/>
  <c r="W29" i="80"/>
  <c r="V29" i="80"/>
  <c r="U29" i="80"/>
  <c r="I29" i="80" s="1"/>
  <c r="T29" i="80"/>
  <c r="S29" i="80"/>
  <c r="P29" i="80"/>
  <c r="AA28" i="80"/>
  <c r="Y28" i="80"/>
  <c r="X28" i="80"/>
  <c r="Q28" i="80" s="1"/>
  <c r="R28" i="80" s="1"/>
  <c r="W28" i="80"/>
  <c r="V28" i="80"/>
  <c r="U28" i="80"/>
  <c r="I28" i="80" s="1"/>
  <c r="T28" i="80"/>
  <c r="S28" i="80"/>
  <c r="P28" i="80"/>
  <c r="AA27" i="80"/>
  <c r="Y27" i="80"/>
  <c r="X27" i="80"/>
  <c r="Q27" i="80" s="1"/>
  <c r="R27" i="80" s="1"/>
  <c r="W27" i="80"/>
  <c r="V27" i="80"/>
  <c r="U27" i="80"/>
  <c r="I27" i="80" s="1"/>
  <c r="T27" i="80"/>
  <c r="S27" i="80"/>
  <c r="P27" i="80"/>
  <c r="AA26" i="80"/>
  <c r="Y26" i="80"/>
  <c r="X26" i="80"/>
  <c r="Q26" i="80" s="1"/>
  <c r="R26" i="80" s="1"/>
  <c r="W26" i="80"/>
  <c r="V26" i="80"/>
  <c r="U26" i="80"/>
  <c r="I26" i="80" s="1"/>
  <c r="T26" i="80"/>
  <c r="S26" i="80"/>
  <c r="P26" i="80"/>
  <c r="AA25" i="80"/>
  <c r="Y25" i="80"/>
  <c r="X25" i="80"/>
  <c r="Q25" i="80" s="1"/>
  <c r="R25" i="80" s="1"/>
  <c r="W25" i="80"/>
  <c r="V25" i="80"/>
  <c r="U25" i="80"/>
  <c r="I25" i="80" s="1"/>
  <c r="T25" i="80"/>
  <c r="S25" i="80"/>
  <c r="P25" i="80"/>
  <c r="AA24" i="80"/>
  <c r="Y24" i="80"/>
  <c r="X24" i="80"/>
  <c r="Q24" i="80" s="1"/>
  <c r="R24" i="80" s="1"/>
  <c r="W24" i="80"/>
  <c r="V24" i="80"/>
  <c r="U24" i="80"/>
  <c r="I24" i="80" s="1"/>
  <c r="T24" i="80"/>
  <c r="S24" i="80"/>
  <c r="P24" i="80"/>
  <c r="AA23" i="80"/>
  <c r="Y23" i="80"/>
  <c r="X23" i="80"/>
  <c r="Q23" i="80" s="1"/>
  <c r="R23" i="80" s="1"/>
  <c r="W23" i="80"/>
  <c r="V23" i="80"/>
  <c r="U23" i="80"/>
  <c r="I23" i="80" s="1"/>
  <c r="T23" i="80"/>
  <c r="S23" i="80"/>
  <c r="P23" i="80"/>
  <c r="AA22" i="80"/>
  <c r="Y22" i="80"/>
  <c r="X22" i="80"/>
  <c r="Q22" i="80" s="1"/>
  <c r="R22" i="80" s="1"/>
  <c r="G22" i="80" s="1"/>
  <c r="W22" i="80"/>
  <c r="V22" i="80"/>
  <c r="U22" i="80"/>
  <c r="I22" i="80" s="1"/>
  <c r="T22" i="80"/>
  <c r="S22" i="80"/>
  <c r="P22" i="80"/>
  <c r="AA21" i="80"/>
  <c r="Y21" i="80"/>
  <c r="X21" i="80"/>
  <c r="Q21" i="80" s="1"/>
  <c r="R21" i="80" s="1"/>
  <c r="W21" i="80"/>
  <c r="V21" i="80"/>
  <c r="U21" i="80"/>
  <c r="I21" i="80" s="1"/>
  <c r="T21" i="80"/>
  <c r="S21" i="80"/>
  <c r="P21" i="80"/>
  <c r="AA20" i="80"/>
  <c r="Y20" i="80"/>
  <c r="X20" i="80"/>
  <c r="Q20" i="80" s="1"/>
  <c r="R20" i="80" s="1"/>
  <c r="W20" i="80"/>
  <c r="V20" i="80"/>
  <c r="U20" i="80"/>
  <c r="I20" i="80" s="1"/>
  <c r="T20" i="80"/>
  <c r="S20" i="80"/>
  <c r="P20" i="80"/>
  <c r="AA19" i="80"/>
  <c r="Y19" i="80"/>
  <c r="X19" i="80"/>
  <c r="Q19" i="80" s="1"/>
  <c r="R19" i="80" s="1"/>
  <c r="W19" i="80"/>
  <c r="V19" i="80"/>
  <c r="U19" i="80"/>
  <c r="I19" i="80" s="1"/>
  <c r="T19" i="80"/>
  <c r="S19" i="80"/>
  <c r="P19" i="80"/>
  <c r="AA18" i="80"/>
  <c r="Y18" i="80"/>
  <c r="X18" i="80"/>
  <c r="Q18" i="80" s="1"/>
  <c r="R18" i="80" s="1"/>
  <c r="G18" i="80" s="1"/>
  <c r="W18" i="80"/>
  <c r="V18" i="80"/>
  <c r="U18" i="80"/>
  <c r="I18" i="80" s="1"/>
  <c r="T18" i="80"/>
  <c r="S18" i="80"/>
  <c r="P18" i="80"/>
  <c r="AA17" i="80"/>
  <c r="Y17" i="80"/>
  <c r="X17" i="80"/>
  <c r="Q17" i="80" s="1"/>
  <c r="R17" i="80" s="1"/>
  <c r="W17" i="80"/>
  <c r="V17" i="80"/>
  <c r="U17" i="80"/>
  <c r="I17" i="80" s="1"/>
  <c r="T17" i="80"/>
  <c r="S17" i="80"/>
  <c r="P17" i="80"/>
  <c r="AA16" i="80"/>
  <c r="Y16" i="80"/>
  <c r="X16" i="80"/>
  <c r="Q16" i="80" s="1"/>
  <c r="R16" i="80" s="1"/>
  <c r="W16" i="80"/>
  <c r="V16" i="80"/>
  <c r="U16" i="80"/>
  <c r="I16" i="80" s="1"/>
  <c r="T16" i="80"/>
  <c r="S16" i="80"/>
  <c r="P16" i="80"/>
  <c r="AA15" i="80"/>
  <c r="Y15" i="80"/>
  <c r="X15" i="80"/>
  <c r="Q15" i="80" s="1"/>
  <c r="R15" i="80" s="1"/>
  <c r="W15" i="80"/>
  <c r="V15" i="80"/>
  <c r="U15" i="80"/>
  <c r="I15" i="80" s="1"/>
  <c r="T15" i="80"/>
  <c r="S15" i="80"/>
  <c r="P15" i="80"/>
  <c r="AA14" i="80"/>
  <c r="Y14" i="80"/>
  <c r="X14" i="80"/>
  <c r="Q14" i="80" s="1"/>
  <c r="R14" i="80" s="1"/>
  <c r="G14" i="80" s="1"/>
  <c r="W14" i="80"/>
  <c r="V14" i="80"/>
  <c r="U14" i="80"/>
  <c r="I14" i="80" s="1"/>
  <c r="T14" i="80"/>
  <c r="S14" i="80"/>
  <c r="P14" i="80"/>
  <c r="AA13" i="80"/>
  <c r="Y13" i="80"/>
  <c r="X13" i="80"/>
  <c r="Q13" i="80" s="1"/>
  <c r="R13" i="80" s="1"/>
  <c r="W13" i="80"/>
  <c r="V13" i="80"/>
  <c r="U13" i="80"/>
  <c r="I13" i="80" s="1"/>
  <c r="T13" i="80"/>
  <c r="S13" i="80"/>
  <c r="P13" i="80"/>
  <c r="X12" i="80"/>
  <c r="Q12" i="80" s="1"/>
  <c r="R12" i="80" s="1"/>
  <c r="W12" i="80"/>
  <c r="V12" i="80"/>
  <c r="U12" i="80"/>
  <c r="I12" i="80" s="1"/>
  <c r="T12" i="80"/>
  <c r="S12" i="80"/>
  <c r="P12" i="80"/>
  <c r="W11" i="80"/>
  <c r="U11" i="80"/>
  <c r="I11" i="80" s="1"/>
  <c r="T11" i="80"/>
  <c r="S11" i="80"/>
  <c r="P11" i="80"/>
  <c r="X10" i="80"/>
  <c r="Q10" i="80" s="1"/>
  <c r="R10" i="80" s="1"/>
  <c r="G10" i="80" s="1"/>
  <c r="W10" i="80"/>
  <c r="V10" i="80"/>
  <c r="U10" i="80"/>
  <c r="I10" i="80" s="1"/>
  <c r="T10" i="80"/>
  <c r="S10" i="80"/>
  <c r="P10" i="80"/>
  <c r="X9" i="80"/>
  <c r="Q9" i="80" s="1"/>
  <c r="R9" i="80" s="1"/>
  <c r="W9" i="80"/>
  <c r="V9" i="80"/>
  <c r="U9" i="80"/>
  <c r="I9" i="80" s="1"/>
  <c r="T9" i="80"/>
  <c r="S9" i="80"/>
  <c r="P9" i="80"/>
  <c r="AO1" i="80"/>
  <c r="X11" i="80" l="1"/>
  <c r="Q11" i="80" s="1"/>
  <c r="R11" i="80" s="1"/>
  <c r="E11" i="80" s="1"/>
  <c r="E28" i="84"/>
  <c r="G28" i="84"/>
  <c r="G29" i="84"/>
  <c r="E29" i="84"/>
  <c r="E21" i="84"/>
  <c r="G21" i="84"/>
  <c r="G14" i="83"/>
  <c r="E30" i="83"/>
  <c r="G30" i="83"/>
  <c r="E22" i="83"/>
  <c r="G22" i="83"/>
  <c r="E18" i="83"/>
  <c r="G18" i="83"/>
  <c r="G29" i="83"/>
  <c r="G10" i="83"/>
  <c r="G29" i="82"/>
  <c r="E29" i="82"/>
  <c r="G29" i="81"/>
  <c r="G28" i="81"/>
  <c r="E28" i="81"/>
  <c r="G30" i="81"/>
  <c r="E30" i="81"/>
  <c r="E18" i="81"/>
  <c r="G18" i="81"/>
  <c r="E22" i="81"/>
  <c r="G22" i="81"/>
  <c r="G24" i="84"/>
  <c r="E24" i="84"/>
  <c r="G25" i="84"/>
  <c r="E25" i="84"/>
  <c r="G32" i="84"/>
  <c r="E32" i="84"/>
  <c r="G33" i="84"/>
  <c r="E33" i="84"/>
  <c r="G14" i="84"/>
  <c r="E14" i="84"/>
  <c r="G17" i="84"/>
  <c r="E17" i="84"/>
  <c r="G30" i="84"/>
  <c r="E30" i="84"/>
  <c r="G19" i="84"/>
  <c r="E19" i="84"/>
  <c r="G23" i="84"/>
  <c r="E23" i="84"/>
  <c r="G20" i="84"/>
  <c r="E20" i="84"/>
  <c r="G22" i="84"/>
  <c r="E22" i="84"/>
  <c r="E11" i="84"/>
  <c r="G11" i="84"/>
  <c r="G26" i="84"/>
  <c r="E26" i="84"/>
  <c r="E27" i="84"/>
  <c r="G27" i="84"/>
  <c r="G9" i="84"/>
  <c r="E9" i="84"/>
  <c r="G15" i="84"/>
  <c r="E15" i="84"/>
  <c r="E16" i="84"/>
  <c r="G16" i="84"/>
  <c r="G18" i="84"/>
  <c r="E18" i="84"/>
  <c r="G34" i="84"/>
  <c r="E34" i="84"/>
  <c r="G12" i="84"/>
  <c r="E12" i="84"/>
  <c r="G10" i="84"/>
  <c r="E10" i="84"/>
  <c r="G13" i="84"/>
  <c r="E13" i="84"/>
  <c r="G35" i="84"/>
  <c r="E35" i="84"/>
  <c r="E31" i="84"/>
  <c r="G20" i="83"/>
  <c r="E20" i="83"/>
  <c r="G28" i="83"/>
  <c r="E28" i="83"/>
  <c r="G16" i="83"/>
  <c r="E16" i="83"/>
  <c r="G19" i="83"/>
  <c r="E19" i="83"/>
  <c r="G24" i="83"/>
  <c r="E24" i="83"/>
  <c r="E27" i="83"/>
  <c r="G27" i="83"/>
  <c r="G32" i="83"/>
  <c r="E32" i="83"/>
  <c r="E9" i="83"/>
  <c r="G9" i="83"/>
  <c r="E21" i="83"/>
  <c r="G21" i="83"/>
  <c r="G26" i="83"/>
  <c r="E26" i="83"/>
  <c r="E17" i="83"/>
  <c r="G17" i="83"/>
  <c r="G31" i="83"/>
  <c r="E31" i="83"/>
  <c r="G34" i="83"/>
  <c r="E34" i="83"/>
  <c r="G11" i="83"/>
  <c r="E11" i="83"/>
  <c r="G15" i="83"/>
  <c r="E15" i="83"/>
  <c r="E23" i="83"/>
  <c r="G23" i="83"/>
  <c r="E12" i="83"/>
  <c r="G12" i="83"/>
  <c r="G13" i="83"/>
  <c r="E13" i="83"/>
  <c r="G35" i="83"/>
  <c r="E35" i="83"/>
  <c r="E25" i="83"/>
  <c r="E33" i="83"/>
  <c r="G24" i="82"/>
  <c r="E24" i="82"/>
  <c r="G19" i="82"/>
  <c r="E19" i="82"/>
  <c r="G23" i="82"/>
  <c r="E23" i="82"/>
  <c r="E13" i="82"/>
  <c r="G13" i="82"/>
  <c r="G16" i="82"/>
  <c r="E16" i="82"/>
  <c r="E21" i="82"/>
  <c r="G21" i="82"/>
  <c r="G25" i="82"/>
  <c r="E25" i="82"/>
  <c r="G28" i="82"/>
  <c r="E28" i="82"/>
  <c r="G15" i="82"/>
  <c r="E15" i="82"/>
  <c r="G32" i="82"/>
  <c r="E32" i="82"/>
  <c r="G11" i="82"/>
  <c r="E11" i="82"/>
  <c r="E17" i="82"/>
  <c r="G17" i="82"/>
  <c r="G31" i="82"/>
  <c r="E31" i="82"/>
  <c r="G34" i="82"/>
  <c r="E34" i="82"/>
  <c r="G9" i="82"/>
  <c r="E9" i="82"/>
  <c r="E27" i="82"/>
  <c r="G27" i="82"/>
  <c r="E12" i="82"/>
  <c r="G12" i="82"/>
  <c r="G20" i="82"/>
  <c r="E20" i="82"/>
  <c r="G26" i="82"/>
  <c r="E26" i="82"/>
  <c r="G35" i="82"/>
  <c r="E35" i="82"/>
  <c r="E10" i="82"/>
  <c r="E14" i="82"/>
  <c r="E18" i="82"/>
  <c r="E22" i="82"/>
  <c r="E30" i="82"/>
  <c r="E33" i="82"/>
  <c r="G10" i="81"/>
  <c r="E10" i="81"/>
  <c r="G24" i="81"/>
  <c r="E24" i="81"/>
  <c r="E27" i="81"/>
  <c r="G27" i="81"/>
  <c r="G11" i="81"/>
  <c r="E11" i="81"/>
  <c r="G9" i="81"/>
  <c r="E9" i="81"/>
  <c r="G17" i="81"/>
  <c r="E17" i="81"/>
  <c r="G21" i="81"/>
  <c r="E21" i="81"/>
  <c r="G23" i="81"/>
  <c r="E23" i="81"/>
  <c r="G12" i="81"/>
  <c r="E12" i="81"/>
  <c r="G26" i="81"/>
  <c r="E26" i="81"/>
  <c r="G14" i="81"/>
  <c r="E14" i="81"/>
  <c r="G13" i="81"/>
  <c r="E13" i="81"/>
  <c r="G32" i="81"/>
  <c r="E32" i="81"/>
  <c r="G16" i="81"/>
  <c r="E16" i="81"/>
  <c r="G31" i="81"/>
  <c r="E31" i="81"/>
  <c r="G34" i="81"/>
  <c r="E34" i="81"/>
  <c r="G19" i="81"/>
  <c r="E19" i="81"/>
  <c r="G20" i="81"/>
  <c r="E20" i="81"/>
  <c r="G15" i="81"/>
  <c r="E15" i="81"/>
  <c r="G35" i="81"/>
  <c r="E35" i="81"/>
  <c r="E25" i="81"/>
  <c r="E33" i="81"/>
  <c r="G15" i="80"/>
  <c r="E15" i="80"/>
  <c r="E27" i="80"/>
  <c r="G27" i="80"/>
  <c r="G33" i="80"/>
  <c r="E33" i="80"/>
  <c r="G17" i="80"/>
  <c r="E17" i="80"/>
  <c r="G26" i="80"/>
  <c r="E26" i="80"/>
  <c r="E29" i="80"/>
  <c r="G29" i="80"/>
  <c r="G24" i="80"/>
  <c r="E24" i="80"/>
  <c r="E21" i="80"/>
  <c r="G21" i="80"/>
  <c r="G23" i="80"/>
  <c r="E23" i="80"/>
  <c r="G34" i="80"/>
  <c r="E34" i="80"/>
  <c r="G16" i="80"/>
  <c r="E16" i="80"/>
  <c r="G25" i="80"/>
  <c r="E25" i="80"/>
  <c r="G28" i="80"/>
  <c r="E28" i="80"/>
  <c r="G32" i="80"/>
  <c r="E32" i="80"/>
  <c r="G9" i="80"/>
  <c r="E9" i="80"/>
  <c r="G12" i="80"/>
  <c r="E12" i="80"/>
  <c r="G20" i="80"/>
  <c r="E20" i="80"/>
  <c r="G13" i="80"/>
  <c r="E13" i="80"/>
  <c r="G19" i="80"/>
  <c r="E19" i="80"/>
  <c r="G31" i="80"/>
  <c r="E31" i="80"/>
  <c r="G35" i="80"/>
  <c r="E35" i="80"/>
  <c r="E10" i="80"/>
  <c r="E14" i="80"/>
  <c r="E18" i="80"/>
  <c r="E22" i="80"/>
  <c r="E30" i="80"/>
  <c r="G11" i="80" l="1"/>
  <c r="E36" i="80" s="1"/>
  <c r="E36" i="84"/>
  <c r="E36" i="83"/>
  <c r="E36" i="82"/>
  <c r="E36" i="81"/>
  <c r="I27" i="128" l="1"/>
  <c r="AA35" i="79"/>
  <c r="Y35" i="79"/>
  <c r="X35" i="79"/>
  <c r="Q35" i="79" s="1"/>
  <c r="R35" i="79" s="1"/>
  <c r="W35" i="79"/>
  <c r="V35" i="79"/>
  <c r="U35" i="79"/>
  <c r="I35" i="79" s="1"/>
  <c r="T35" i="79"/>
  <c r="S35" i="79"/>
  <c r="P35" i="79"/>
  <c r="Y34" i="79"/>
  <c r="X34" i="79"/>
  <c r="Q34" i="79" s="1"/>
  <c r="R34" i="79" s="1"/>
  <c r="W34" i="79"/>
  <c r="V34" i="79"/>
  <c r="U34" i="79"/>
  <c r="I34" i="79" s="1"/>
  <c r="T34" i="79"/>
  <c r="S34" i="79"/>
  <c r="P34" i="79"/>
  <c r="AA33" i="79"/>
  <c r="Y33" i="79"/>
  <c r="X33" i="79"/>
  <c r="Q33" i="79" s="1"/>
  <c r="R33" i="79" s="1"/>
  <c r="G33" i="79" s="1"/>
  <c r="W33" i="79"/>
  <c r="V33" i="79"/>
  <c r="U33" i="79"/>
  <c r="I33" i="79" s="1"/>
  <c r="T33" i="79"/>
  <c r="S33" i="79"/>
  <c r="P33" i="79"/>
  <c r="AA32" i="79"/>
  <c r="Y32" i="79"/>
  <c r="X32" i="79"/>
  <c r="Q32" i="79" s="1"/>
  <c r="R32" i="79" s="1"/>
  <c r="W32" i="79"/>
  <c r="V32" i="79"/>
  <c r="U32" i="79"/>
  <c r="I32" i="79" s="1"/>
  <c r="T32" i="79"/>
  <c r="S32" i="79"/>
  <c r="P32" i="79"/>
  <c r="AA31" i="79"/>
  <c r="Y31" i="79"/>
  <c r="X31" i="79"/>
  <c r="Q31" i="79" s="1"/>
  <c r="R31" i="79" s="1"/>
  <c r="G31" i="79" s="1"/>
  <c r="W31" i="79"/>
  <c r="V31" i="79"/>
  <c r="U31" i="79"/>
  <c r="I31" i="79" s="1"/>
  <c r="T31" i="79"/>
  <c r="S31" i="79"/>
  <c r="P31" i="79"/>
  <c r="AA30" i="79"/>
  <c r="Y30" i="79"/>
  <c r="X30" i="79"/>
  <c r="Q30" i="79" s="1"/>
  <c r="R30" i="79" s="1"/>
  <c r="G30" i="79" s="1"/>
  <c r="W30" i="79"/>
  <c r="V30" i="79"/>
  <c r="U30" i="79"/>
  <c r="I30" i="79" s="1"/>
  <c r="T30" i="79"/>
  <c r="S30" i="79"/>
  <c r="P30" i="79"/>
  <c r="AA29" i="79"/>
  <c r="Y29" i="79"/>
  <c r="X29" i="79"/>
  <c r="Q29" i="79" s="1"/>
  <c r="R29" i="79" s="1"/>
  <c r="W29" i="79"/>
  <c r="V29" i="79"/>
  <c r="U29" i="79"/>
  <c r="I29" i="79" s="1"/>
  <c r="T29" i="79"/>
  <c r="S29" i="79"/>
  <c r="P29" i="79"/>
  <c r="AA28" i="79"/>
  <c r="Y28" i="79"/>
  <c r="X28" i="79"/>
  <c r="Q28" i="79" s="1"/>
  <c r="R28" i="79" s="1"/>
  <c r="W28" i="79"/>
  <c r="V28" i="79"/>
  <c r="U28" i="79"/>
  <c r="I28" i="79" s="1"/>
  <c r="T28" i="79"/>
  <c r="S28" i="79"/>
  <c r="P28" i="79"/>
  <c r="AA27" i="79"/>
  <c r="Y27" i="79"/>
  <c r="X27" i="79"/>
  <c r="Q27" i="79" s="1"/>
  <c r="R27" i="79" s="1"/>
  <c r="W27" i="79"/>
  <c r="V27" i="79"/>
  <c r="U27" i="79"/>
  <c r="I27" i="79" s="1"/>
  <c r="T27" i="79"/>
  <c r="S27" i="79"/>
  <c r="P27" i="79"/>
  <c r="AA26" i="79"/>
  <c r="Y26" i="79"/>
  <c r="X26" i="79"/>
  <c r="Q26" i="79" s="1"/>
  <c r="R26" i="79" s="1"/>
  <c r="W26" i="79"/>
  <c r="V26" i="79"/>
  <c r="U26" i="79"/>
  <c r="I26" i="79" s="1"/>
  <c r="T26" i="79"/>
  <c r="S26" i="79"/>
  <c r="P26" i="79"/>
  <c r="AA25" i="79"/>
  <c r="Y25" i="79"/>
  <c r="X25" i="79"/>
  <c r="Q25" i="79" s="1"/>
  <c r="R25" i="79" s="1"/>
  <c r="W25" i="79"/>
  <c r="V25" i="79"/>
  <c r="U25" i="79"/>
  <c r="I25" i="79" s="1"/>
  <c r="T25" i="79"/>
  <c r="S25" i="79"/>
  <c r="P25" i="79"/>
  <c r="AA24" i="79"/>
  <c r="Y24" i="79"/>
  <c r="X24" i="79"/>
  <c r="Q24" i="79" s="1"/>
  <c r="R24" i="79" s="1"/>
  <c r="W24" i="79"/>
  <c r="V24" i="79"/>
  <c r="U24" i="79"/>
  <c r="I24" i="79" s="1"/>
  <c r="T24" i="79"/>
  <c r="S24" i="79"/>
  <c r="P24" i="79"/>
  <c r="AA23" i="79"/>
  <c r="Y23" i="79"/>
  <c r="X23" i="79"/>
  <c r="Q23" i="79" s="1"/>
  <c r="R23" i="79" s="1"/>
  <c r="G23" i="79" s="1"/>
  <c r="W23" i="79"/>
  <c r="V23" i="79"/>
  <c r="U23" i="79"/>
  <c r="I23" i="79" s="1"/>
  <c r="T23" i="79"/>
  <c r="S23" i="79"/>
  <c r="P23" i="79"/>
  <c r="AA22" i="79"/>
  <c r="Y22" i="79"/>
  <c r="X22" i="79"/>
  <c r="Q22" i="79" s="1"/>
  <c r="R22" i="79" s="1"/>
  <c r="G22" i="79" s="1"/>
  <c r="W22" i="79"/>
  <c r="V22" i="79"/>
  <c r="U22" i="79"/>
  <c r="I22" i="79" s="1"/>
  <c r="T22" i="79"/>
  <c r="S22" i="79"/>
  <c r="P22" i="79"/>
  <c r="AA21" i="79"/>
  <c r="Y21" i="79"/>
  <c r="X21" i="79"/>
  <c r="Q21" i="79" s="1"/>
  <c r="R21" i="79" s="1"/>
  <c r="W21" i="79"/>
  <c r="V21" i="79"/>
  <c r="U21" i="79"/>
  <c r="I21" i="79" s="1"/>
  <c r="T21" i="79"/>
  <c r="S21" i="79"/>
  <c r="P21" i="79"/>
  <c r="AA20" i="79"/>
  <c r="Y20" i="79"/>
  <c r="X20" i="79"/>
  <c r="Q20" i="79" s="1"/>
  <c r="R20" i="79" s="1"/>
  <c r="W20" i="79"/>
  <c r="V20" i="79"/>
  <c r="U20" i="79"/>
  <c r="I20" i="79" s="1"/>
  <c r="T20" i="79"/>
  <c r="S20" i="79"/>
  <c r="P20" i="79"/>
  <c r="AA19" i="79"/>
  <c r="Y19" i="79"/>
  <c r="X19" i="79"/>
  <c r="Q19" i="79" s="1"/>
  <c r="R19" i="79" s="1"/>
  <c r="W19" i="79"/>
  <c r="V19" i="79"/>
  <c r="U19" i="79"/>
  <c r="I19" i="79" s="1"/>
  <c r="T19" i="79"/>
  <c r="S19" i="79"/>
  <c r="P19" i="79"/>
  <c r="AA18" i="79"/>
  <c r="Y18" i="79"/>
  <c r="X18" i="79"/>
  <c r="Q18" i="79" s="1"/>
  <c r="R18" i="79" s="1"/>
  <c r="W18" i="79"/>
  <c r="V18" i="79"/>
  <c r="U18" i="79"/>
  <c r="I18" i="79" s="1"/>
  <c r="T18" i="79"/>
  <c r="S18" i="79"/>
  <c r="P18" i="79"/>
  <c r="AA17" i="79"/>
  <c r="Y17" i="79"/>
  <c r="X17" i="79"/>
  <c r="Q17" i="79" s="1"/>
  <c r="R17" i="79" s="1"/>
  <c r="W17" i="79"/>
  <c r="V17" i="79"/>
  <c r="U17" i="79"/>
  <c r="I17" i="79" s="1"/>
  <c r="T17" i="79"/>
  <c r="S17" i="79"/>
  <c r="P17" i="79"/>
  <c r="AA16" i="79"/>
  <c r="Y16" i="79"/>
  <c r="X16" i="79"/>
  <c r="Q16" i="79" s="1"/>
  <c r="R16" i="79" s="1"/>
  <c r="W16" i="79"/>
  <c r="V16" i="79"/>
  <c r="U16" i="79"/>
  <c r="I16" i="79" s="1"/>
  <c r="T16" i="79"/>
  <c r="S16" i="79"/>
  <c r="P16" i="79"/>
  <c r="AA15" i="79"/>
  <c r="Y15" i="79"/>
  <c r="X15" i="79"/>
  <c r="Q15" i="79" s="1"/>
  <c r="R15" i="79" s="1"/>
  <c r="W15" i="79"/>
  <c r="V15" i="79"/>
  <c r="U15" i="79"/>
  <c r="I15" i="79" s="1"/>
  <c r="T15" i="79"/>
  <c r="S15" i="79"/>
  <c r="P15" i="79"/>
  <c r="AA14" i="79"/>
  <c r="Y14" i="79"/>
  <c r="X14" i="79"/>
  <c r="Q14" i="79" s="1"/>
  <c r="R14" i="79" s="1"/>
  <c r="W14" i="79"/>
  <c r="V14" i="79"/>
  <c r="U14" i="79"/>
  <c r="I14" i="79" s="1"/>
  <c r="T14" i="79"/>
  <c r="S14" i="79"/>
  <c r="P14" i="79"/>
  <c r="AA13" i="79"/>
  <c r="Y13" i="79"/>
  <c r="X13" i="79"/>
  <c r="Q13" i="79" s="1"/>
  <c r="R13" i="79" s="1"/>
  <c r="W13" i="79"/>
  <c r="V13" i="79"/>
  <c r="U13" i="79"/>
  <c r="I13" i="79" s="1"/>
  <c r="T13" i="79"/>
  <c r="S13" i="79"/>
  <c r="P13" i="79"/>
  <c r="X12" i="79"/>
  <c r="Q12" i="79" s="1"/>
  <c r="R12" i="79" s="1"/>
  <c r="W12" i="79"/>
  <c r="V12" i="79"/>
  <c r="U12" i="79"/>
  <c r="I12" i="79" s="1"/>
  <c r="T12" i="79"/>
  <c r="S12" i="79"/>
  <c r="P12" i="79"/>
  <c r="X11" i="79"/>
  <c r="Q11" i="79" s="1"/>
  <c r="R11" i="79" s="1"/>
  <c r="W11" i="79"/>
  <c r="V11" i="79"/>
  <c r="U11" i="79"/>
  <c r="I11" i="79" s="1"/>
  <c r="T11" i="79"/>
  <c r="S11" i="79"/>
  <c r="P11" i="79"/>
  <c r="W10" i="79"/>
  <c r="V10" i="79"/>
  <c r="U10" i="79"/>
  <c r="I10" i="79" s="1"/>
  <c r="T10" i="79"/>
  <c r="S10" i="79"/>
  <c r="P10" i="79"/>
  <c r="X9" i="79"/>
  <c r="Q9" i="79" s="1"/>
  <c r="R9" i="79" s="1"/>
  <c r="G9" i="79" s="1"/>
  <c r="W9" i="79"/>
  <c r="V9" i="79"/>
  <c r="U9" i="79"/>
  <c r="I9" i="79" s="1"/>
  <c r="T9" i="79"/>
  <c r="S9" i="79"/>
  <c r="P9" i="79"/>
  <c r="AO1" i="79"/>
  <c r="AA35" i="78"/>
  <c r="Y35" i="78"/>
  <c r="X35" i="78"/>
  <c r="Q35" i="78" s="1"/>
  <c r="R35" i="78" s="1"/>
  <c r="W35" i="78"/>
  <c r="V35" i="78"/>
  <c r="U35" i="78"/>
  <c r="I35" i="78" s="1"/>
  <c r="T35" i="78"/>
  <c r="S35" i="78"/>
  <c r="P35" i="78"/>
  <c r="Y34" i="78"/>
  <c r="X34" i="78"/>
  <c r="Q34" i="78" s="1"/>
  <c r="R34" i="78" s="1"/>
  <c r="W34" i="78"/>
  <c r="V34" i="78"/>
  <c r="U34" i="78"/>
  <c r="I34" i="78" s="1"/>
  <c r="T34" i="78"/>
  <c r="S34" i="78"/>
  <c r="P34" i="78"/>
  <c r="AA33" i="78"/>
  <c r="Y33" i="78"/>
  <c r="X33" i="78"/>
  <c r="Q33" i="78" s="1"/>
  <c r="R33" i="78" s="1"/>
  <c r="G33" i="78" s="1"/>
  <c r="W33" i="78"/>
  <c r="V33" i="78"/>
  <c r="U33" i="78"/>
  <c r="I33" i="78" s="1"/>
  <c r="T33" i="78"/>
  <c r="S33" i="78"/>
  <c r="P33" i="78"/>
  <c r="AA32" i="78"/>
  <c r="Y32" i="78"/>
  <c r="X32" i="78"/>
  <c r="Q32" i="78" s="1"/>
  <c r="R32" i="78" s="1"/>
  <c r="W32" i="78"/>
  <c r="V32" i="78"/>
  <c r="U32" i="78"/>
  <c r="I32" i="78" s="1"/>
  <c r="T32" i="78"/>
  <c r="S32" i="78"/>
  <c r="P32" i="78"/>
  <c r="AA31" i="78"/>
  <c r="Y31" i="78"/>
  <c r="X31" i="78"/>
  <c r="Q31" i="78" s="1"/>
  <c r="R31" i="78" s="1"/>
  <c r="W31" i="78"/>
  <c r="V31" i="78"/>
  <c r="U31" i="78"/>
  <c r="I31" i="78" s="1"/>
  <c r="T31" i="78"/>
  <c r="S31" i="78"/>
  <c r="P31" i="78"/>
  <c r="AA30" i="78"/>
  <c r="Y30" i="78"/>
  <c r="X30" i="78"/>
  <c r="Q30" i="78" s="1"/>
  <c r="R30" i="78" s="1"/>
  <c r="G30" i="78" s="1"/>
  <c r="W30" i="78"/>
  <c r="V30" i="78"/>
  <c r="U30" i="78"/>
  <c r="I30" i="78" s="1"/>
  <c r="T30" i="78"/>
  <c r="S30" i="78"/>
  <c r="P30" i="78"/>
  <c r="AA29" i="78"/>
  <c r="Y29" i="78"/>
  <c r="X29" i="78"/>
  <c r="Q29" i="78" s="1"/>
  <c r="R29" i="78" s="1"/>
  <c r="W29" i="78"/>
  <c r="V29" i="78"/>
  <c r="U29" i="78"/>
  <c r="I29" i="78" s="1"/>
  <c r="T29" i="78"/>
  <c r="S29" i="78"/>
  <c r="P29" i="78"/>
  <c r="AA28" i="78"/>
  <c r="Y28" i="78"/>
  <c r="X28" i="78"/>
  <c r="Q28" i="78" s="1"/>
  <c r="R28" i="78" s="1"/>
  <c r="G28" i="78" s="1"/>
  <c r="W28" i="78"/>
  <c r="V28" i="78"/>
  <c r="U28" i="78"/>
  <c r="I28" i="78" s="1"/>
  <c r="T28" i="78"/>
  <c r="S28" i="78"/>
  <c r="P28" i="78"/>
  <c r="AA27" i="78"/>
  <c r="Y27" i="78"/>
  <c r="X27" i="78"/>
  <c r="Q27" i="78" s="1"/>
  <c r="R27" i="78" s="1"/>
  <c r="W27" i="78"/>
  <c r="V27" i="78"/>
  <c r="U27" i="78"/>
  <c r="I27" i="78" s="1"/>
  <c r="T27" i="78"/>
  <c r="S27" i="78"/>
  <c r="P27" i="78"/>
  <c r="AA26" i="78"/>
  <c r="Y26" i="78"/>
  <c r="X26" i="78"/>
  <c r="Q26" i="78" s="1"/>
  <c r="R26" i="78" s="1"/>
  <c r="W26" i="78"/>
  <c r="V26" i="78"/>
  <c r="U26" i="78"/>
  <c r="I26" i="78" s="1"/>
  <c r="T26" i="78"/>
  <c r="S26" i="78"/>
  <c r="P26" i="78"/>
  <c r="AA25" i="78"/>
  <c r="Y25" i="78"/>
  <c r="X25" i="78"/>
  <c r="Q25" i="78" s="1"/>
  <c r="R25" i="78" s="1"/>
  <c r="G25" i="78" s="1"/>
  <c r="W25" i="78"/>
  <c r="V25" i="78"/>
  <c r="U25" i="78"/>
  <c r="I25" i="78" s="1"/>
  <c r="T25" i="78"/>
  <c r="S25" i="78"/>
  <c r="P25" i="78"/>
  <c r="AA24" i="78"/>
  <c r="Y24" i="78"/>
  <c r="X24" i="78"/>
  <c r="Q24" i="78" s="1"/>
  <c r="R24" i="78" s="1"/>
  <c r="W24" i="78"/>
  <c r="V24" i="78"/>
  <c r="U24" i="78"/>
  <c r="I24" i="78" s="1"/>
  <c r="T24" i="78"/>
  <c r="S24" i="78"/>
  <c r="P24" i="78"/>
  <c r="AA23" i="78"/>
  <c r="Y23" i="78"/>
  <c r="X23" i="78"/>
  <c r="Q23" i="78" s="1"/>
  <c r="R23" i="78" s="1"/>
  <c r="W23" i="78"/>
  <c r="V23" i="78"/>
  <c r="U23" i="78"/>
  <c r="I23" i="78" s="1"/>
  <c r="T23" i="78"/>
  <c r="S23" i="78"/>
  <c r="P23" i="78"/>
  <c r="AA22" i="78"/>
  <c r="Y22" i="78"/>
  <c r="X22" i="78"/>
  <c r="Q22" i="78" s="1"/>
  <c r="R22" i="78" s="1"/>
  <c r="W22" i="78"/>
  <c r="V22" i="78"/>
  <c r="U22" i="78"/>
  <c r="I22" i="78" s="1"/>
  <c r="T22" i="78"/>
  <c r="S22" i="78"/>
  <c r="P22" i="78"/>
  <c r="AA21" i="78"/>
  <c r="Y21" i="78"/>
  <c r="X21" i="78"/>
  <c r="Q21" i="78" s="1"/>
  <c r="R21" i="78" s="1"/>
  <c r="W21" i="78"/>
  <c r="V21" i="78"/>
  <c r="U21" i="78"/>
  <c r="I21" i="78" s="1"/>
  <c r="T21" i="78"/>
  <c r="S21" i="78"/>
  <c r="P21" i="78"/>
  <c r="AA20" i="78"/>
  <c r="Y20" i="78"/>
  <c r="X20" i="78"/>
  <c r="Q20" i="78" s="1"/>
  <c r="R20" i="78" s="1"/>
  <c r="W20" i="78"/>
  <c r="V20" i="78"/>
  <c r="U20" i="78"/>
  <c r="I20" i="78" s="1"/>
  <c r="T20" i="78"/>
  <c r="S20" i="78"/>
  <c r="P20" i="78"/>
  <c r="AA19" i="78"/>
  <c r="Y19" i="78"/>
  <c r="X19" i="78"/>
  <c r="Q19" i="78" s="1"/>
  <c r="R19" i="78" s="1"/>
  <c r="W19" i="78"/>
  <c r="V19" i="78"/>
  <c r="U19" i="78"/>
  <c r="I19" i="78" s="1"/>
  <c r="T19" i="78"/>
  <c r="S19" i="78"/>
  <c r="P19" i="78"/>
  <c r="AA18" i="78"/>
  <c r="Y18" i="78"/>
  <c r="X18" i="78"/>
  <c r="Q18" i="78" s="1"/>
  <c r="R18" i="78" s="1"/>
  <c r="W18" i="78"/>
  <c r="V18" i="78"/>
  <c r="U18" i="78"/>
  <c r="I18" i="78" s="1"/>
  <c r="T18" i="78"/>
  <c r="S18" i="78"/>
  <c r="P18" i="78"/>
  <c r="AA17" i="78"/>
  <c r="Y17" i="78"/>
  <c r="X17" i="78"/>
  <c r="Q17" i="78" s="1"/>
  <c r="R17" i="78" s="1"/>
  <c r="W17" i="78"/>
  <c r="V17" i="78"/>
  <c r="U17" i="78"/>
  <c r="I17" i="78" s="1"/>
  <c r="T17" i="78"/>
  <c r="S17" i="78"/>
  <c r="P17" i="78"/>
  <c r="AA16" i="78"/>
  <c r="Y16" i="78"/>
  <c r="X16" i="78"/>
  <c r="Q16" i="78" s="1"/>
  <c r="R16" i="78" s="1"/>
  <c r="W16" i="78"/>
  <c r="V16" i="78"/>
  <c r="U16" i="78"/>
  <c r="I16" i="78" s="1"/>
  <c r="T16" i="78"/>
  <c r="S16" i="78"/>
  <c r="P16" i="78"/>
  <c r="AA15" i="78"/>
  <c r="Y15" i="78"/>
  <c r="X15" i="78"/>
  <c r="Q15" i="78" s="1"/>
  <c r="R15" i="78" s="1"/>
  <c r="W15" i="78"/>
  <c r="V15" i="78"/>
  <c r="U15" i="78"/>
  <c r="I15" i="78" s="1"/>
  <c r="T15" i="78"/>
  <c r="S15" i="78"/>
  <c r="P15" i="78"/>
  <c r="AA14" i="78"/>
  <c r="Y14" i="78"/>
  <c r="X14" i="78"/>
  <c r="Q14" i="78" s="1"/>
  <c r="R14" i="78" s="1"/>
  <c r="W14" i="78"/>
  <c r="V14" i="78"/>
  <c r="U14" i="78"/>
  <c r="I14" i="78" s="1"/>
  <c r="T14" i="78"/>
  <c r="S14" i="78"/>
  <c r="P14" i="78"/>
  <c r="AA13" i="78"/>
  <c r="Y13" i="78"/>
  <c r="X13" i="78"/>
  <c r="Q13" i="78" s="1"/>
  <c r="R13" i="78" s="1"/>
  <c r="G13" i="78" s="1"/>
  <c r="W13" i="78"/>
  <c r="V13" i="78"/>
  <c r="U13" i="78"/>
  <c r="I13" i="78" s="1"/>
  <c r="T13" i="78"/>
  <c r="S13" i="78"/>
  <c r="P13" i="78"/>
  <c r="X12" i="78"/>
  <c r="Q12" i="78" s="1"/>
  <c r="R12" i="78" s="1"/>
  <c r="W12" i="78"/>
  <c r="V12" i="78"/>
  <c r="U12" i="78"/>
  <c r="I12" i="78" s="1"/>
  <c r="T12" i="78"/>
  <c r="S12" i="78"/>
  <c r="P12" i="78"/>
  <c r="X11" i="78"/>
  <c r="Q11" i="78" s="1"/>
  <c r="R11" i="78" s="1"/>
  <c r="W11" i="78"/>
  <c r="V11" i="78"/>
  <c r="U11" i="78"/>
  <c r="I11" i="78" s="1"/>
  <c r="T11" i="78"/>
  <c r="S11" i="78"/>
  <c r="P11" i="78"/>
  <c r="W10" i="78"/>
  <c r="V10" i="78"/>
  <c r="U10" i="78"/>
  <c r="I10" i="78" s="1"/>
  <c r="T10" i="78"/>
  <c r="S10" i="78"/>
  <c r="P10" i="78"/>
  <c r="X9" i="78"/>
  <c r="Q9" i="78" s="1"/>
  <c r="R9" i="78" s="1"/>
  <c r="W9" i="78"/>
  <c r="V9" i="78"/>
  <c r="U9" i="78"/>
  <c r="I9" i="78" s="1"/>
  <c r="T9" i="78"/>
  <c r="S9" i="78"/>
  <c r="P9" i="78"/>
  <c r="AO1" i="78"/>
  <c r="AA35" i="68"/>
  <c r="Y35" i="68"/>
  <c r="X35" i="68"/>
  <c r="Q35" i="68" s="1"/>
  <c r="R35" i="68" s="1"/>
  <c r="W35" i="68"/>
  <c r="V35" i="68"/>
  <c r="U35" i="68"/>
  <c r="I35" i="68" s="1"/>
  <c r="T35" i="68"/>
  <c r="S35" i="68"/>
  <c r="P35" i="68"/>
  <c r="Y34" i="68"/>
  <c r="X34" i="68"/>
  <c r="Q34" i="68" s="1"/>
  <c r="R34" i="68" s="1"/>
  <c r="W34" i="68"/>
  <c r="V34" i="68"/>
  <c r="U34" i="68"/>
  <c r="I34" i="68" s="1"/>
  <c r="T34" i="68"/>
  <c r="S34" i="68"/>
  <c r="P34" i="68"/>
  <c r="AA33" i="68"/>
  <c r="Y33" i="68"/>
  <c r="X33" i="68"/>
  <c r="Q33" i="68" s="1"/>
  <c r="R33" i="68" s="1"/>
  <c r="G33" i="68" s="1"/>
  <c r="W33" i="68"/>
  <c r="V33" i="68"/>
  <c r="U33" i="68"/>
  <c r="I33" i="68" s="1"/>
  <c r="T33" i="68"/>
  <c r="S33" i="68"/>
  <c r="P33" i="68"/>
  <c r="AA32" i="68"/>
  <c r="Y32" i="68"/>
  <c r="X32" i="68"/>
  <c r="Q32" i="68" s="1"/>
  <c r="R32" i="68" s="1"/>
  <c r="W32" i="68"/>
  <c r="V32" i="68"/>
  <c r="U32" i="68"/>
  <c r="I32" i="68" s="1"/>
  <c r="T32" i="68"/>
  <c r="S32" i="68"/>
  <c r="P32" i="68"/>
  <c r="AA31" i="68"/>
  <c r="Y31" i="68"/>
  <c r="X31" i="68"/>
  <c r="Q31" i="68" s="1"/>
  <c r="R31" i="68" s="1"/>
  <c r="W31" i="68"/>
  <c r="V31" i="68"/>
  <c r="U31" i="68"/>
  <c r="I31" i="68" s="1"/>
  <c r="T31" i="68"/>
  <c r="S31" i="68"/>
  <c r="P31" i="68"/>
  <c r="AA30" i="68"/>
  <c r="Y30" i="68"/>
  <c r="X30" i="68"/>
  <c r="Q30" i="68" s="1"/>
  <c r="R30" i="68" s="1"/>
  <c r="G30" i="68" s="1"/>
  <c r="W30" i="68"/>
  <c r="V30" i="68"/>
  <c r="U30" i="68"/>
  <c r="I30" i="68" s="1"/>
  <c r="T30" i="68"/>
  <c r="S30" i="68"/>
  <c r="P30" i="68"/>
  <c r="AA29" i="68"/>
  <c r="Y29" i="68"/>
  <c r="X29" i="68"/>
  <c r="Q29" i="68" s="1"/>
  <c r="R29" i="68" s="1"/>
  <c r="W29" i="68"/>
  <c r="V29" i="68"/>
  <c r="U29" i="68"/>
  <c r="I29" i="68" s="1"/>
  <c r="T29" i="68"/>
  <c r="S29" i="68"/>
  <c r="P29" i="68"/>
  <c r="AA28" i="68"/>
  <c r="Y28" i="68"/>
  <c r="X28" i="68"/>
  <c r="Q28" i="68" s="1"/>
  <c r="R28" i="68" s="1"/>
  <c r="G28" i="68" s="1"/>
  <c r="W28" i="68"/>
  <c r="V28" i="68"/>
  <c r="U28" i="68"/>
  <c r="I28" i="68" s="1"/>
  <c r="T28" i="68"/>
  <c r="S28" i="68"/>
  <c r="P28" i="68"/>
  <c r="AA27" i="68"/>
  <c r="Y27" i="68"/>
  <c r="X27" i="68"/>
  <c r="Q27" i="68" s="1"/>
  <c r="R27" i="68" s="1"/>
  <c r="W27" i="68"/>
  <c r="V27" i="68"/>
  <c r="U27" i="68"/>
  <c r="I27" i="68" s="1"/>
  <c r="T27" i="68"/>
  <c r="S27" i="68"/>
  <c r="P27" i="68"/>
  <c r="AA26" i="68"/>
  <c r="Y26" i="68"/>
  <c r="X26" i="68"/>
  <c r="Q26" i="68" s="1"/>
  <c r="R26" i="68" s="1"/>
  <c r="W26" i="68"/>
  <c r="V26" i="68"/>
  <c r="U26" i="68"/>
  <c r="I26" i="68" s="1"/>
  <c r="T26" i="68"/>
  <c r="S26" i="68"/>
  <c r="P26" i="68"/>
  <c r="AA25" i="68"/>
  <c r="Y25" i="68"/>
  <c r="X25" i="68"/>
  <c r="Q25" i="68" s="1"/>
  <c r="R25" i="68" s="1"/>
  <c r="W25" i="68"/>
  <c r="V25" i="68"/>
  <c r="U25" i="68"/>
  <c r="I25" i="68" s="1"/>
  <c r="T25" i="68"/>
  <c r="S25" i="68"/>
  <c r="P25" i="68"/>
  <c r="AA24" i="68"/>
  <c r="Y24" i="68"/>
  <c r="X24" i="68"/>
  <c r="Q24" i="68" s="1"/>
  <c r="R24" i="68" s="1"/>
  <c r="W24" i="68"/>
  <c r="V24" i="68"/>
  <c r="U24" i="68"/>
  <c r="I24" i="68" s="1"/>
  <c r="T24" i="68"/>
  <c r="S24" i="68"/>
  <c r="P24" i="68"/>
  <c r="AA23" i="68"/>
  <c r="Y23" i="68"/>
  <c r="X23" i="68"/>
  <c r="Q23" i="68" s="1"/>
  <c r="R23" i="68" s="1"/>
  <c r="W23" i="68"/>
  <c r="V23" i="68"/>
  <c r="U23" i="68"/>
  <c r="I23" i="68" s="1"/>
  <c r="T23" i="68"/>
  <c r="S23" i="68"/>
  <c r="P23" i="68"/>
  <c r="AA22" i="68"/>
  <c r="Y22" i="68"/>
  <c r="X22" i="68"/>
  <c r="Q22" i="68" s="1"/>
  <c r="R22" i="68" s="1"/>
  <c r="W22" i="68"/>
  <c r="V22" i="68"/>
  <c r="U22" i="68"/>
  <c r="I22" i="68" s="1"/>
  <c r="T22" i="68"/>
  <c r="S22" i="68"/>
  <c r="P22" i="68"/>
  <c r="AA21" i="68"/>
  <c r="Y21" i="68"/>
  <c r="W21" i="68"/>
  <c r="V21" i="68"/>
  <c r="U21" i="68"/>
  <c r="I21" i="68" s="1"/>
  <c r="T21" i="68"/>
  <c r="S21" i="68"/>
  <c r="P21" i="68"/>
  <c r="AA20" i="68"/>
  <c r="Y20" i="68"/>
  <c r="X20" i="68"/>
  <c r="Q20" i="68" s="1"/>
  <c r="R20" i="68" s="1"/>
  <c r="W20" i="68"/>
  <c r="V20" i="68"/>
  <c r="U20" i="68"/>
  <c r="I20" i="68" s="1"/>
  <c r="T20" i="68"/>
  <c r="S20" i="68"/>
  <c r="P20" i="68"/>
  <c r="AA19" i="68"/>
  <c r="Y19" i="68"/>
  <c r="X19" i="68"/>
  <c r="Q19" i="68" s="1"/>
  <c r="R19" i="68" s="1"/>
  <c r="W19" i="68"/>
  <c r="V19" i="68"/>
  <c r="U19" i="68"/>
  <c r="I19" i="68" s="1"/>
  <c r="T19" i="68"/>
  <c r="S19" i="68"/>
  <c r="P19" i="68"/>
  <c r="AA18" i="68"/>
  <c r="Y18" i="68"/>
  <c r="X18" i="68"/>
  <c r="Q18" i="68" s="1"/>
  <c r="R18" i="68" s="1"/>
  <c r="W18" i="68"/>
  <c r="V18" i="68"/>
  <c r="U18" i="68"/>
  <c r="I18" i="68" s="1"/>
  <c r="T18" i="68"/>
  <c r="S18" i="68"/>
  <c r="P18" i="68"/>
  <c r="AA17" i="68"/>
  <c r="Y17" i="68"/>
  <c r="X17" i="68"/>
  <c r="Q17" i="68" s="1"/>
  <c r="R17" i="68" s="1"/>
  <c r="E17" i="68" s="1"/>
  <c r="W17" i="68"/>
  <c r="V17" i="68"/>
  <c r="U17" i="68"/>
  <c r="I17" i="68" s="1"/>
  <c r="T17" i="68"/>
  <c r="S17" i="68"/>
  <c r="P17" i="68"/>
  <c r="AA16" i="68"/>
  <c r="Y16" i="68"/>
  <c r="X16" i="68"/>
  <c r="Q16" i="68" s="1"/>
  <c r="R16" i="68" s="1"/>
  <c r="W16" i="68"/>
  <c r="V16" i="68"/>
  <c r="U16" i="68"/>
  <c r="I16" i="68" s="1"/>
  <c r="T16" i="68"/>
  <c r="S16" i="68"/>
  <c r="P16" i="68"/>
  <c r="AA15" i="68"/>
  <c r="Y15" i="68"/>
  <c r="X15" i="68"/>
  <c r="Q15" i="68" s="1"/>
  <c r="R15" i="68" s="1"/>
  <c r="W15" i="68"/>
  <c r="V15" i="68"/>
  <c r="U15" i="68"/>
  <c r="I15" i="68" s="1"/>
  <c r="T15" i="68"/>
  <c r="S15" i="68"/>
  <c r="P15" i="68"/>
  <c r="AA14" i="68"/>
  <c r="Y14" i="68"/>
  <c r="X14" i="68"/>
  <c r="Q14" i="68" s="1"/>
  <c r="R14" i="68" s="1"/>
  <c r="W14" i="68"/>
  <c r="V14" i="68"/>
  <c r="U14" i="68"/>
  <c r="I14" i="68" s="1"/>
  <c r="T14" i="68"/>
  <c r="S14" i="68"/>
  <c r="P14" i="68"/>
  <c r="AA13" i="68"/>
  <c r="Y13" i="68"/>
  <c r="X13" i="68"/>
  <c r="Q13" i="68" s="1"/>
  <c r="R13" i="68" s="1"/>
  <c r="E13" i="68" s="1"/>
  <c r="W13" i="68"/>
  <c r="V13" i="68"/>
  <c r="U13" i="68"/>
  <c r="I13" i="68" s="1"/>
  <c r="T13" i="68"/>
  <c r="S13" i="68"/>
  <c r="P13" i="68"/>
  <c r="X12" i="68"/>
  <c r="Q12" i="68" s="1"/>
  <c r="R12" i="68" s="1"/>
  <c r="E12" i="68" s="1"/>
  <c r="W12" i="68"/>
  <c r="V12" i="68"/>
  <c r="U12" i="68"/>
  <c r="I12" i="68" s="1"/>
  <c r="T12" i="68"/>
  <c r="S12" i="68"/>
  <c r="P12" i="68"/>
  <c r="X11" i="68"/>
  <c r="Q11" i="68" s="1"/>
  <c r="R11" i="68" s="1"/>
  <c r="W11" i="68"/>
  <c r="V11" i="68"/>
  <c r="U11" i="68"/>
  <c r="I11" i="68" s="1"/>
  <c r="T11" i="68"/>
  <c r="S11" i="68"/>
  <c r="P11" i="68"/>
  <c r="X10" i="68"/>
  <c r="Q10" i="68" s="1"/>
  <c r="R10" i="68" s="1"/>
  <c r="W10" i="68"/>
  <c r="V10" i="68"/>
  <c r="U10" i="68"/>
  <c r="I10" i="68" s="1"/>
  <c r="T10" i="68"/>
  <c r="S10" i="68"/>
  <c r="P10" i="68"/>
  <c r="W9" i="68"/>
  <c r="V9" i="68"/>
  <c r="U9" i="68"/>
  <c r="I9" i="68" s="1"/>
  <c r="T9" i="68"/>
  <c r="S9" i="68"/>
  <c r="P9" i="68"/>
  <c r="AO1" i="68"/>
  <c r="X10" i="79" l="1"/>
  <c r="Q10" i="79" s="1"/>
  <c r="R10" i="79" s="1"/>
  <c r="E10" i="79" s="1"/>
  <c r="X10" i="78"/>
  <c r="Q10" i="78" s="1"/>
  <c r="R10" i="78" s="1"/>
  <c r="G10" i="78" s="1"/>
  <c r="X9" i="68"/>
  <c r="Q9" i="68" s="1"/>
  <c r="R9" i="68" s="1"/>
  <c r="G9" i="68" s="1"/>
  <c r="X21" i="68"/>
  <c r="Q21" i="68" s="1"/>
  <c r="R21" i="68" s="1"/>
  <c r="E21" i="68" s="1"/>
  <c r="E18" i="79"/>
  <c r="G18" i="79"/>
  <c r="G29" i="79"/>
  <c r="E29" i="79"/>
  <c r="E14" i="79"/>
  <c r="G14" i="79"/>
  <c r="G21" i="78"/>
  <c r="E21" i="78"/>
  <c r="G12" i="78"/>
  <c r="E12" i="78"/>
  <c r="G17" i="78"/>
  <c r="E17" i="78"/>
  <c r="E13" i="78"/>
  <c r="E28" i="78"/>
  <c r="G13" i="79"/>
  <c r="E13" i="79"/>
  <c r="G15" i="79"/>
  <c r="E15" i="79"/>
  <c r="G28" i="79"/>
  <c r="E28" i="79"/>
  <c r="G17" i="79"/>
  <c r="E17" i="79"/>
  <c r="G24" i="79"/>
  <c r="E24" i="79"/>
  <c r="G25" i="79"/>
  <c r="E25" i="79"/>
  <c r="G19" i="79"/>
  <c r="E19" i="79"/>
  <c r="G20" i="79"/>
  <c r="E20" i="79"/>
  <c r="G12" i="79"/>
  <c r="E12" i="79"/>
  <c r="G16" i="79"/>
  <c r="E16" i="79"/>
  <c r="G26" i="79"/>
  <c r="E26" i="79"/>
  <c r="E27" i="79"/>
  <c r="G27" i="79"/>
  <c r="G34" i="79"/>
  <c r="E34" i="79"/>
  <c r="E11" i="79"/>
  <c r="G11" i="79"/>
  <c r="G32" i="79"/>
  <c r="E32" i="79"/>
  <c r="G21" i="79"/>
  <c r="E21" i="79"/>
  <c r="G35" i="79"/>
  <c r="E35" i="79"/>
  <c r="E22" i="79"/>
  <c r="E30" i="79"/>
  <c r="E23" i="79"/>
  <c r="E31" i="79"/>
  <c r="E9" i="79"/>
  <c r="E33" i="79"/>
  <c r="G19" i="78"/>
  <c r="E19" i="78"/>
  <c r="G24" i="78"/>
  <c r="E24" i="78"/>
  <c r="G29" i="78"/>
  <c r="E29" i="78"/>
  <c r="G15" i="78"/>
  <c r="E15" i="78"/>
  <c r="G23" i="78"/>
  <c r="E23" i="78"/>
  <c r="G26" i="78"/>
  <c r="E26" i="78"/>
  <c r="G22" i="78"/>
  <c r="E22" i="78"/>
  <c r="G18" i="78"/>
  <c r="E18" i="78"/>
  <c r="G14" i="78"/>
  <c r="E14" i="78"/>
  <c r="G20" i="78"/>
  <c r="E20" i="78"/>
  <c r="G32" i="78"/>
  <c r="E32" i="78"/>
  <c r="G34" i="78"/>
  <c r="E34" i="78"/>
  <c r="G9" i="78"/>
  <c r="E9" i="78"/>
  <c r="G11" i="78"/>
  <c r="E11" i="78"/>
  <c r="G16" i="78"/>
  <c r="E16" i="78"/>
  <c r="G31" i="78"/>
  <c r="E31" i="78"/>
  <c r="E27" i="78"/>
  <c r="G27" i="78"/>
  <c r="G35" i="78"/>
  <c r="E35" i="78"/>
  <c r="E30" i="78"/>
  <c r="E25" i="78"/>
  <c r="E33" i="78"/>
  <c r="G10" i="68"/>
  <c r="E10" i="68"/>
  <c r="E27" i="68"/>
  <c r="G27" i="68"/>
  <c r="G29" i="68"/>
  <c r="E29" i="68"/>
  <c r="G26" i="68"/>
  <c r="E26" i="68"/>
  <c r="G15" i="68"/>
  <c r="E15" i="68"/>
  <c r="G11" i="68"/>
  <c r="E11" i="68"/>
  <c r="G18" i="68"/>
  <c r="E18" i="68"/>
  <c r="G20" i="68"/>
  <c r="E20" i="68"/>
  <c r="G23" i="68"/>
  <c r="E23" i="68"/>
  <c r="G24" i="68"/>
  <c r="E24" i="68"/>
  <c r="G25" i="68"/>
  <c r="E25" i="68"/>
  <c r="G19" i="68"/>
  <c r="E19" i="68"/>
  <c r="G32" i="68"/>
  <c r="E32" i="68"/>
  <c r="G34" i="68"/>
  <c r="E34" i="68"/>
  <c r="G14" i="68"/>
  <c r="E14" i="68"/>
  <c r="G16" i="68"/>
  <c r="E16" i="68"/>
  <c r="G31" i="68"/>
  <c r="E31" i="68"/>
  <c r="G22" i="68"/>
  <c r="E22" i="68"/>
  <c r="G35" i="68"/>
  <c r="E35" i="68"/>
  <c r="E28" i="68"/>
  <c r="G12" i="68"/>
  <c r="G17" i="68"/>
  <c r="G13" i="68"/>
  <c r="E30" i="68"/>
  <c r="E33" i="68"/>
  <c r="A8" i="127"/>
  <c r="D8" i="127" l="1"/>
  <c r="G10" i="79"/>
  <c r="E36" i="79" s="1"/>
  <c r="E10" i="78"/>
  <c r="E36" i="78" s="1"/>
  <c r="E9" i="68"/>
  <c r="G21" i="68"/>
  <c r="AK2" i="68"/>
  <c r="AK1" i="68"/>
  <c r="AG5" i="68" s="1"/>
  <c r="E36" i="68" l="1"/>
  <c r="AK3" i="68"/>
  <c r="AL1" i="68"/>
  <c r="AK4" i="68"/>
  <c r="AL2" i="68"/>
  <c r="J8" i="127" l="1"/>
  <c r="I14" i="127" l="1"/>
  <c r="I15" i="127"/>
  <c r="I16" i="127"/>
  <c r="J11" i="127" l="1"/>
  <c r="D6" i="127" l="1"/>
  <c r="D5" i="127"/>
  <c r="AK8" i="68"/>
  <c r="D9" i="127"/>
  <c r="B3" i="68"/>
  <c r="B3" i="84"/>
  <c r="B3" i="83"/>
  <c r="B3" i="81"/>
  <c r="B3" i="80"/>
  <c r="B3" i="79"/>
  <c r="B3" i="82"/>
  <c r="B3" i="78"/>
  <c r="B4" i="68"/>
  <c r="B4" i="84"/>
  <c r="B4" i="83"/>
  <c r="B4" i="82"/>
  <c r="B4" i="81"/>
  <c r="B4" i="80"/>
  <c r="B4" i="79"/>
  <c r="B4" i="78"/>
  <c r="AK2" i="78"/>
  <c r="AK8" i="78" l="1"/>
  <c r="D10" i="127"/>
  <c r="A9" i="127"/>
  <c r="AK7" i="68"/>
  <c r="AK2" i="79"/>
  <c r="AK1" i="78"/>
  <c r="A10" i="127"/>
  <c r="AK8" i="79" l="1"/>
  <c r="D11" i="127"/>
  <c r="AG6" i="78"/>
  <c r="AK3" i="78" s="1"/>
  <c r="AG5" i="78"/>
  <c r="AK4" i="78" s="1"/>
  <c r="AK7" i="78"/>
  <c r="D1" i="68"/>
  <c r="AK2" i="80"/>
  <c r="AK1" i="79"/>
  <c r="AK8" i="80" l="1"/>
  <c r="D12" i="127"/>
  <c r="A11" i="127"/>
  <c r="AG6" i="79"/>
  <c r="AK3" i="79" s="1"/>
  <c r="AG5" i="79"/>
  <c r="AK4" i="79" s="1"/>
  <c r="D1" i="78"/>
  <c r="AK7" i="79"/>
  <c r="AK2" i="81"/>
  <c r="AK1" i="80"/>
  <c r="AK8" i="81" l="1"/>
  <c r="D13" i="127"/>
  <c r="AG5" i="80"/>
  <c r="AK4" i="80" s="1"/>
  <c r="AG6" i="80"/>
  <c r="AK3" i="80" s="1"/>
  <c r="D1" i="79"/>
  <c r="AK2" i="82"/>
  <c r="AK8" i="82" l="1"/>
  <c r="D14" i="127"/>
  <c r="AK2" i="83"/>
  <c r="D15" i="127"/>
  <c r="AK8" i="83" l="1"/>
  <c r="AK2" i="84"/>
  <c r="AK8" i="84" l="1"/>
  <c r="D16" i="127"/>
  <c r="AK5" i="83" l="1"/>
  <c r="AK5" i="81"/>
  <c r="AK5" i="84"/>
  <c r="AK5" i="82"/>
  <c r="AK5" i="78"/>
  <c r="AK5" i="80"/>
  <c r="AK5" i="79"/>
  <c r="AK5" i="68"/>
  <c r="J12" i="127"/>
  <c r="J13" i="127"/>
  <c r="J10" i="127"/>
  <c r="J14" i="127" l="1"/>
  <c r="J16" i="127"/>
  <c r="J15" i="127"/>
  <c r="AO5" i="78"/>
  <c r="Z9" i="78" s="1"/>
  <c r="A9" i="78" s="1"/>
  <c r="Z10" i="78" s="1"/>
  <c r="A10" i="78" s="1"/>
  <c r="Z11" i="78" s="1"/>
  <c r="A11" i="78" s="1"/>
  <c r="Z12" i="78" s="1"/>
  <c r="A12" i="78" s="1"/>
  <c r="Z13" i="78" s="1"/>
  <c r="A13" i="78" s="1"/>
  <c r="Z14" i="78" s="1"/>
  <c r="A14" i="78" s="1"/>
  <c r="Z15" i="78" s="1"/>
  <c r="A15" i="78" s="1"/>
  <c r="Z16" i="78" s="1"/>
  <c r="A16" i="78" s="1"/>
  <c r="Z17" i="78" s="1"/>
  <c r="A17" i="78" s="1"/>
  <c r="Z18" i="78" s="1"/>
  <c r="A18" i="78" s="1"/>
  <c r="Z19" i="78" s="1"/>
  <c r="A19" i="78" s="1"/>
  <c r="Z20" i="78" s="1"/>
  <c r="A20" i="78" s="1"/>
  <c r="Z21" i="78" s="1"/>
  <c r="A21" i="78" s="1"/>
  <c r="Z22" i="78" s="1"/>
  <c r="A22" i="78" s="1"/>
  <c r="Z23" i="78" s="1"/>
  <c r="A23" i="78" s="1"/>
  <c r="Z24" i="78" s="1"/>
  <c r="A24" i="78" s="1"/>
  <c r="Z25" i="78" s="1"/>
  <c r="A25" i="78" s="1"/>
  <c r="Z26" i="78" s="1"/>
  <c r="A26" i="78" s="1"/>
  <c r="Z27" i="78" s="1"/>
  <c r="A27" i="78" s="1"/>
  <c r="Z28" i="78" s="1"/>
  <c r="A28" i="78" s="1"/>
  <c r="Z29" i="78" s="1"/>
  <c r="A29" i="78" s="1"/>
  <c r="Z30" i="78" s="1"/>
  <c r="A30" i="78" s="1"/>
  <c r="Z31" i="78" s="1"/>
  <c r="A31" i="78" s="1"/>
  <c r="Z32" i="78" s="1"/>
  <c r="A32" i="78" s="1"/>
  <c r="Z33" i="78" s="1"/>
  <c r="A33" i="78" s="1"/>
  <c r="Z34" i="78" s="1"/>
  <c r="A34" i="78" s="1"/>
  <c r="Z35" i="78" s="1"/>
  <c r="A35" i="78" s="1"/>
  <c r="AO4" i="78"/>
  <c r="AO4" i="82"/>
  <c r="AO5" i="82"/>
  <c r="AO5" i="84"/>
  <c r="AO4" i="84"/>
  <c r="AO5" i="81"/>
  <c r="AO4" i="81"/>
  <c r="AO5" i="79"/>
  <c r="Z9" i="79" s="1"/>
  <c r="A9" i="79" s="1"/>
  <c r="Z10" i="79" s="1"/>
  <c r="A10" i="79" s="1"/>
  <c r="Z11" i="79" s="1"/>
  <c r="A11" i="79" s="1"/>
  <c r="Z12" i="79" s="1"/>
  <c r="A12" i="79" s="1"/>
  <c r="Z13" i="79" s="1"/>
  <c r="A13" i="79" s="1"/>
  <c r="Z14" i="79" s="1"/>
  <c r="A14" i="79" s="1"/>
  <c r="Z15" i="79" s="1"/>
  <c r="A15" i="79" s="1"/>
  <c r="Z16" i="79" s="1"/>
  <c r="A16" i="79" s="1"/>
  <c r="Z17" i="79" s="1"/>
  <c r="A17" i="79" s="1"/>
  <c r="Z18" i="79" s="1"/>
  <c r="A18" i="79" s="1"/>
  <c r="Z19" i="79" s="1"/>
  <c r="A19" i="79" s="1"/>
  <c r="Z20" i="79" s="1"/>
  <c r="A20" i="79" s="1"/>
  <c r="Z21" i="79" s="1"/>
  <c r="A21" i="79" s="1"/>
  <c r="Z22" i="79" s="1"/>
  <c r="A22" i="79" s="1"/>
  <c r="Z23" i="79" s="1"/>
  <c r="A23" i="79" s="1"/>
  <c r="Z24" i="79" s="1"/>
  <c r="A24" i="79" s="1"/>
  <c r="Z25" i="79" s="1"/>
  <c r="A25" i="79" s="1"/>
  <c r="Z26" i="79" s="1"/>
  <c r="A26" i="79" s="1"/>
  <c r="Z27" i="79" s="1"/>
  <c r="A27" i="79" s="1"/>
  <c r="Z28" i="79" s="1"/>
  <c r="A28" i="79" s="1"/>
  <c r="Z29" i="79" s="1"/>
  <c r="A29" i="79" s="1"/>
  <c r="Z30" i="79" s="1"/>
  <c r="A30" i="79" s="1"/>
  <c r="Z31" i="79" s="1"/>
  <c r="A31" i="79" s="1"/>
  <c r="Z32" i="79" s="1"/>
  <c r="A32" i="79" s="1"/>
  <c r="Z33" i="79" s="1"/>
  <c r="A33" i="79" s="1"/>
  <c r="Z34" i="79" s="1"/>
  <c r="A34" i="79" s="1"/>
  <c r="Z35" i="79" s="1"/>
  <c r="A35" i="79" s="1"/>
  <c r="AO4" i="79"/>
  <c r="AO5" i="83"/>
  <c r="AO4" i="83"/>
  <c r="AO5" i="80"/>
  <c r="Z9" i="80" s="1"/>
  <c r="A9" i="80" s="1"/>
  <c r="Z10" i="80" s="1"/>
  <c r="A10" i="80" s="1"/>
  <c r="Z11" i="80" s="1"/>
  <c r="A11" i="80" s="1"/>
  <c r="Z12" i="80" s="1"/>
  <c r="A12" i="80" s="1"/>
  <c r="Z13" i="80" s="1"/>
  <c r="A13" i="80" s="1"/>
  <c r="Z14" i="80" s="1"/>
  <c r="A14" i="80" s="1"/>
  <c r="Z15" i="80" s="1"/>
  <c r="A15" i="80" s="1"/>
  <c r="Z16" i="80" s="1"/>
  <c r="A16" i="80" s="1"/>
  <c r="Z17" i="80" s="1"/>
  <c r="A17" i="80" s="1"/>
  <c r="Z18" i="80" s="1"/>
  <c r="A18" i="80" s="1"/>
  <c r="Z19" i="80" s="1"/>
  <c r="A19" i="80" s="1"/>
  <c r="Z20" i="80" s="1"/>
  <c r="A20" i="80" s="1"/>
  <c r="Z21" i="80" s="1"/>
  <c r="A21" i="80" s="1"/>
  <c r="Z22" i="80" s="1"/>
  <c r="A22" i="80" s="1"/>
  <c r="Z23" i="80" s="1"/>
  <c r="A23" i="80" s="1"/>
  <c r="Z24" i="80" s="1"/>
  <c r="A24" i="80" s="1"/>
  <c r="Z25" i="80" s="1"/>
  <c r="A25" i="80" s="1"/>
  <c r="Z26" i="80" s="1"/>
  <c r="A26" i="80" s="1"/>
  <c r="Z27" i="80" s="1"/>
  <c r="A27" i="80" s="1"/>
  <c r="Z28" i="80" s="1"/>
  <c r="A28" i="80" s="1"/>
  <c r="Z29" i="80" s="1"/>
  <c r="A29" i="80" s="1"/>
  <c r="Z30" i="80" s="1"/>
  <c r="A30" i="80" s="1"/>
  <c r="Z31" i="80" s="1"/>
  <c r="A31" i="80" s="1"/>
  <c r="Z32" i="80" s="1"/>
  <c r="A32" i="80" s="1"/>
  <c r="Z33" i="80" s="1"/>
  <c r="A33" i="80" s="1"/>
  <c r="Z34" i="80" s="1"/>
  <c r="A34" i="80" s="1"/>
  <c r="Z35" i="80" s="1"/>
  <c r="A35" i="80" s="1"/>
  <c r="AO4" i="80"/>
  <c r="AO5" i="68"/>
  <c r="Z9" i="68" s="1"/>
  <c r="A9" i="68" s="1"/>
  <c r="Z10" i="68" s="1"/>
  <c r="A10" i="68" s="1"/>
  <c r="Z11" i="68" s="1"/>
  <c r="A11" i="68" s="1"/>
  <c r="Z12" i="68" s="1"/>
  <c r="A12" i="68" s="1"/>
  <c r="Z13" i="68" s="1"/>
  <c r="A13" i="68" s="1"/>
  <c r="Z14" i="68" s="1"/>
  <c r="A14" i="68" s="1"/>
  <c r="Z15" i="68" s="1"/>
  <c r="A15" i="68" s="1"/>
  <c r="Z16" i="68" s="1"/>
  <c r="A16" i="68" s="1"/>
  <c r="Z17" i="68" s="1"/>
  <c r="A17" i="68" s="1"/>
  <c r="Z18" i="68" s="1"/>
  <c r="A18" i="68" s="1"/>
  <c r="Z19" i="68" s="1"/>
  <c r="A19" i="68" s="1"/>
  <c r="Z20" i="68" s="1"/>
  <c r="A20" i="68" s="1"/>
  <c r="Z21" i="68" s="1"/>
  <c r="A21" i="68" s="1"/>
  <c r="Z22" i="68" s="1"/>
  <c r="A22" i="68" s="1"/>
  <c r="Z23" i="68" s="1"/>
  <c r="A23" i="68" s="1"/>
  <c r="Z24" i="68" s="1"/>
  <c r="A24" i="68" s="1"/>
  <c r="Z25" i="68" s="1"/>
  <c r="A25" i="68" s="1"/>
  <c r="Z26" i="68" s="1"/>
  <c r="A26" i="68" s="1"/>
  <c r="Z27" i="68" s="1"/>
  <c r="A27" i="68" s="1"/>
  <c r="Z28" i="68" s="1"/>
  <c r="A28" i="68" s="1"/>
  <c r="Z29" i="68" s="1"/>
  <c r="A29" i="68" s="1"/>
  <c r="Z30" i="68" s="1"/>
  <c r="A30" i="68" s="1"/>
  <c r="Z31" i="68" s="1"/>
  <c r="A31" i="68" s="1"/>
  <c r="Z32" i="68" s="1"/>
  <c r="A32" i="68" s="1"/>
  <c r="Z33" i="68" s="1"/>
  <c r="A33" i="68" s="1"/>
  <c r="Z34" i="68" s="1"/>
  <c r="A34" i="68" s="1"/>
  <c r="Z35" i="68" s="1"/>
  <c r="A35" i="68" s="1"/>
  <c r="AO4" i="68"/>
  <c r="L14" i="127" l="1"/>
  <c r="K14" i="127"/>
  <c r="L15" i="127"/>
  <c r="K15" i="127"/>
  <c r="L16" i="127"/>
  <c r="K16" i="127"/>
  <c r="J9" i="127" l="1"/>
  <c r="J29" i="127" s="1"/>
  <c r="I11" i="127"/>
  <c r="I9" i="127"/>
  <c r="I8" i="127"/>
  <c r="B5" i="80" l="1"/>
  <c r="B5" i="78"/>
  <c r="B5" i="79"/>
  <c r="B5" i="68"/>
  <c r="K14" i="68" s="1"/>
  <c r="B5" i="83"/>
  <c r="B5" i="84"/>
  <c r="B5" i="82"/>
  <c r="B5" i="81"/>
  <c r="L10" i="127" l="1"/>
  <c r="I10" i="127"/>
  <c r="L12" i="127"/>
  <c r="I12" i="127"/>
  <c r="L13" i="127"/>
  <c r="I13" i="127"/>
  <c r="L9" i="127"/>
  <c r="K9" i="127"/>
  <c r="L11" i="127"/>
  <c r="K11" i="127"/>
  <c r="K14" i="78"/>
  <c r="K22" i="78"/>
  <c r="K31" i="78"/>
  <c r="K15" i="78"/>
  <c r="K13" i="78"/>
  <c r="K34" i="78"/>
  <c r="K29" i="78"/>
  <c r="K11" i="78"/>
  <c r="K17" i="78"/>
  <c r="K18" i="78"/>
  <c r="K27" i="78"/>
  <c r="K32" i="78"/>
  <c r="K28" i="78"/>
  <c r="K26" i="78"/>
  <c r="K35" i="78"/>
  <c r="K9" i="78"/>
  <c r="K20" i="78"/>
  <c r="K25" i="78"/>
  <c r="K12" i="78"/>
  <c r="K16" i="78"/>
  <c r="K21" i="78"/>
  <c r="K33" i="78"/>
  <c r="K10" i="78"/>
  <c r="K24" i="78"/>
  <c r="K23" i="78"/>
  <c r="K30" i="78"/>
  <c r="K19" i="78"/>
  <c r="K19" i="82"/>
  <c r="K20" i="82"/>
  <c r="K33" i="82"/>
  <c r="K10" i="82"/>
  <c r="K27" i="82"/>
  <c r="K25" i="82"/>
  <c r="K34" i="82"/>
  <c r="K23" i="82"/>
  <c r="K30" i="82"/>
  <c r="K29" i="82"/>
  <c r="K15" i="82"/>
  <c r="K9" i="82"/>
  <c r="K32" i="82"/>
  <c r="K22" i="82"/>
  <c r="K18" i="82"/>
  <c r="K21" i="82"/>
  <c r="K14" i="82"/>
  <c r="K28" i="82"/>
  <c r="K35" i="82"/>
  <c r="K13" i="82"/>
  <c r="K31" i="82"/>
  <c r="K17" i="82"/>
  <c r="K16" i="82"/>
  <c r="K12" i="82"/>
  <c r="K26" i="82"/>
  <c r="K11" i="82"/>
  <c r="K24" i="82"/>
  <c r="K26" i="84"/>
  <c r="K23" i="84"/>
  <c r="K29" i="84"/>
  <c r="K34" i="84"/>
  <c r="K19" i="84"/>
  <c r="K14" i="84"/>
  <c r="K28" i="84"/>
  <c r="K24" i="84"/>
  <c r="K15" i="84"/>
  <c r="K21" i="84"/>
  <c r="K11" i="84"/>
  <c r="K12" i="84"/>
  <c r="K31" i="84"/>
  <c r="K35" i="84"/>
  <c r="K13" i="84"/>
  <c r="K18" i="84"/>
  <c r="K22" i="84"/>
  <c r="K33" i="84"/>
  <c r="K20" i="84"/>
  <c r="K30" i="84"/>
  <c r="K17" i="84"/>
  <c r="K32" i="84"/>
  <c r="K9" i="84"/>
  <c r="K10" i="84"/>
  <c r="K25" i="84"/>
  <c r="K27" i="84"/>
  <c r="K16" i="84"/>
  <c r="K29" i="81"/>
  <c r="K21" i="81"/>
  <c r="K17" i="81"/>
  <c r="K20" i="81"/>
  <c r="K12" i="81"/>
  <c r="K25" i="81"/>
  <c r="K26" i="81"/>
  <c r="K24" i="81"/>
  <c r="K16" i="81"/>
  <c r="K28" i="81"/>
  <c r="K11" i="81"/>
  <c r="K18" i="81"/>
  <c r="K9" i="81"/>
  <c r="K10" i="81"/>
  <c r="K15" i="81"/>
  <c r="K27" i="81"/>
  <c r="K31" i="81"/>
  <c r="K22" i="81"/>
  <c r="K33" i="81"/>
  <c r="K19" i="81"/>
  <c r="K35" i="81"/>
  <c r="K23" i="81"/>
  <c r="K32" i="81"/>
  <c r="K34" i="81"/>
  <c r="K13" i="81"/>
  <c r="K30" i="81"/>
  <c r="K14" i="81"/>
  <c r="K25" i="83"/>
  <c r="K22" i="83"/>
  <c r="K13" i="83"/>
  <c r="K23" i="83"/>
  <c r="K11" i="83"/>
  <c r="K28" i="83"/>
  <c r="K10" i="83"/>
  <c r="K16" i="83"/>
  <c r="K26" i="83"/>
  <c r="K9" i="83"/>
  <c r="K35" i="83"/>
  <c r="K24" i="83"/>
  <c r="K14" i="83"/>
  <c r="K34" i="83"/>
  <c r="K15" i="83"/>
  <c r="K32" i="83"/>
  <c r="K20" i="83"/>
  <c r="K33" i="83"/>
  <c r="K30" i="83"/>
  <c r="K27" i="83"/>
  <c r="K19" i="83"/>
  <c r="K29" i="83"/>
  <c r="K12" i="83"/>
  <c r="K31" i="83"/>
  <c r="K21" i="83"/>
  <c r="K18" i="83"/>
  <c r="K17" i="83"/>
  <c r="K30" i="80"/>
  <c r="K20" i="80"/>
  <c r="K34" i="80"/>
  <c r="K31" i="80"/>
  <c r="K18" i="80"/>
  <c r="K21" i="80"/>
  <c r="K12" i="80"/>
  <c r="K9" i="80"/>
  <c r="K26" i="80"/>
  <c r="K25" i="80"/>
  <c r="K14" i="80"/>
  <c r="K27" i="80"/>
  <c r="K19" i="80"/>
  <c r="K10" i="80"/>
  <c r="K22" i="80"/>
  <c r="K17" i="80"/>
  <c r="K16" i="80"/>
  <c r="K24" i="80"/>
  <c r="K28" i="80"/>
  <c r="K35" i="80"/>
  <c r="K29" i="80"/>
  <c r="K15" i="80"/>
  <c r="K33" i="80"/>
  <c r="K23" i="80"/>
  <c r="K13" i="80"/>
  <c r="K11" i="80"/>
  <c r="K32" i="80"/>
  <c r="K10" i="79"/>
  <c r="K27" i="79"/>
  <c r="K31" i="79"/>
  <c r="K17" i="79"/>
  <c r="K28" i="79"/>
  <c r="K24" i="79"/>
  <c r="K32" i="79"/>
  <c r="K20" i="79"/>
  <c r="K23" i="79"/>
  <c r="K16" i="79"/>
  <c r="K11" i="79"/>
  <c r="K22" i="79"/>
  <c r="K35" i="79"/>
  <c r="K14" i="79"/>
  <c r="K33" i="79"/>
  <c r="K30" i="79"/>
  <c r="K18" i="79"/>
  <c r="K9" i="79"/>
  <c r="K12" i="79"/>
  <c r="K26" i="79"/>
  <c r="K19" i="79"/>
  <c r="K34" i="79"/>
  <c r="K15" i="79"/>
  <c r="K29" i="79"/>
  <c r="K13" i="79"/>
  <c r="K21" i="79"/>
  <c r="K25" i="79"/>
  <c r="K33" i="68"/>
  <c r="K28" i="68"/>
  <c r="K11" i="68"/>
  <c r="K18" i="68"/>
  <c r="K30" i="68"/>
  <c r="K29" i="68"/>
  <c r="K10" i="68"/>
  <c r="K21" i="68"/>
  <c r="K12" i="68"/>
  <c r="K31" i="68"/>
  <c r="K16" i="68"/>
  <c r="K23" i="68"/>
  <c r="K20" i="68"/>
  <c r="K26" i="68"/>
  <c r="K22" i="68"/>
  <c r="K32" i="68"/>
  <c r="K19" i="68"/>
  <c r="K35" i="68"/>
  <c r="K27" i="68"/>
  <c r="K13" i="68"/>
  <c r="K25" i="68"/>
  <c r="K15" i="68"/>
  <c r="K34" i="68"/>
  <c r="K9" i="68"/>
  <c r="K17" i="68"/>
  <c r="K24" i="68"/>
  <c r="J27" i="128" l="1"/>
  <c r="K10" i="127"/>
  <c r="K13" i="127"/>
  <c r="K12" i="127"/>
  <c r="K8" i="127"/>
  <c r="K36" i="83"/>
  <c r="K36" i="68"/>
  <c r="K36" i="79"/>
  <c r="K36" i="82"/>
  <c r="K36" i="80"/>
  <c r="K36" i="84"/>
  <c r="K36" i="81"/>
  <c r="K36" i="78"/>
  <c r="K27" i="128" l="1"/>
  <c r="K29" i="127"/>
  <c r="L8" i="127"/>
  <c r="L29" i="127" s="1"/>
  <c r="A12" i="127"/>
  <c r="AK7" i="80" l="1"/>
  <c r="AK1" i="81"/>
  <c r="A13" i="127"/>
  <c r="AG5" i="81" l="1"/>
  <c r="AK4" i="81" s="1"/>
  <c r="AG6" i="81"/>
  <c r="AK3" i="81" s="1"/>
  <c r="Z9" i="81" s="1"/>
  <c r="A9" i="81" s="1"/>
  <c r="Z10" i="81" s="1"/>
  <c r="A10" i="81" s="1"/>
  <c r="Z11" i="81" s="1"/>
  <c r="A11" i="81" s="1"/>
  <c r="Z12" i="81" s="1"/>
  <c r="A12" i="81" s="1"/>
  <c r="Z13" i="81" s="1"/>
  <c r="A13" i="81" s="1"/>
  <c r="Z14" i="81" s="1"/>
  <c r="A14" i="81" s="1"/>
  <c r="Z15" i="81" s="1"/>
  <c r="A15" i="81" s="1"/>
  <c r="Z16" i="81" s="1"/>
  <c r="A16" i="81" s="1"/>
  <c r="Z17" i="81" s="1"/>
  <c r="A17" i="81" s="1"/>
  <c r="Z18" i="81" s="1"/>
  <c r="A18" i="81" s="1"/>
  <c r="Z19" i="81" s="1"/>
  <c r="A19" i="81" s="1"/>
  <c r="Z20" i="81" s="1"/>
  <c r="A20" i="81" s="1"/>
  <c r="Z21" i="81" s="1"/>
  <c r="A21" i="81" s="1"/>
  <c r="Z22" i="81" s="1"/>
  <c r="A22" i="81" s="1"/>
  <c r="Z23" i="81" s="1"/>
  <c r="A23" i="81" s="1"/>
  <c r="Z24" i="81" s="1"/>
  <c r="A24" i="81" s="1"/>
  <c r="Z25" i="81" s="1"/>
  <c r="A25" i="81" s="1"/>
  <c r="Z26" i="81" s="1"/>
  <c r="A26" i="81" s="1"/>
  <c r="Z27" i="81" s="1"/>
  <c r="A27" i="81" s="1"/>
  <c r="Z28" i="81" s="1"/>
  <c r="A28" i="81" s="1"/>
  <c r="Z29" i="81" s="1"/>
  <c r="A29" i="81" s="1"/>
  <c r="Z30" i="81" s="1"/>
  <c r="A30" i="81" s="1"/>
  <c r="Z31" i="81" s="1"/>
  <c r="A31" i="81" s="1"/>
  <c r="Z32" i="81" s="1"/>
  <c r="A32" i="81" s="1"/>
  <c r="Z33" i="81" s="1"/>
  <c r="A33" i="81" s="1"/>
  <c r="Z34" i="81" s="1"/>
  <c r="A34" i="81" s="1"/>
  <c r="Z35" i="81" s="1"/>
  <c r="A35" i="81" s="1"/>
  <c r="D1" i="80"/>
  <c r="AK7" i="81"/>
  <c r="AK1" i="82"/>
  <c r="A14" i="127"/>
  <c r="AG6" i="82" l="1"/>
  <c r="AK3" i="82" s="1"/>
  <c r="Z9" i="82" s="1"/>
  <c r="A9" i="82" s="1"/>
  <c r="AG5" i="82"/>
  <c r="AK4" i="82" s="1"/>
  <c r="D1" i="81"/>
  <c r="AK7" i="82"/>
  <c r="AK1" i="83"/>
  <c r="Z10" i="82" l="1"/>
  <c r="A10" i="82" s="1"/>
  <c r="Z11" i="82" s="1"/>
  <c r="A11" i="82" s="1"/>
  <c r="Z12" i="82" s="1"/>
  <c r="A12" i="82" s="1"/>
  <c r="Z13" i="82" s="1"/>
  <c r="A13" i="82" s="1"/>
  <c r="Z14" i="82" s="1"/>
  <c r="A14" i="82" s="1"/>
  <c r="Z15" i="82" s="1"/>
  <c r="A15" i="82" s="1"/>
  <c r="Z16" i="82" s="1"/>
  <c r="A16" i="82" s="1"/>
  <c r="Z17" i="82" s="1"/>
  <c r="A17" i="82" s="1"/>
  <c r="Z18" i="82" s="1"/>
  <c r="A18" i="82" s="1"/>
  <c r="Z19" i="82" s="1"/>
  <c r="A19" i="82" s="1"/>
  <c r="Z20" i="82" s="1"/>
  <c r="A20" i="82" s="1"/>
  <c r="Z21" i="82" s="1"/>
  <c r="A21" i="82" s="1"/>
  <c r="Z22" i="82" s="1"/>
  <c r="A22" i="82" s="1"/>
  <c r="Z23" i="82" s="1"/>
  <c r="A23" i="82" s="1"/>
  <c r="Z24" i="82" s="1"/>
  <c r="A24" i="82" s="1"/>
  <c r="Z25" i="82" s="1"/>
  <c r="A25" i="82" s="1"/>
  <c r="Z26" i="82" s="1"/>
  <c r="A26" i="82" s="1"/>
  <c r="Z27" i="82" s="1"/>
  <c r="A27" i="82" s="1"/>
  <c r="Z28" i="82" s="1"/>
  <c r="A28" i="82" s="1"/>
  <c r="Z29" i="82" s="1"/>
  <c r="A29" i="82" s="1"/>
  <c r="Z30" i="82" s="1"/>
  <c r="A30" i="82" s="1"/>
  <c r="Z31" i="82" s="1"/>
  <c r="A31" i="82" s="1"/>
  <c r="Z32" i="82" s="1"/>
  <c r="A32" i="82" s="1"/>
  <c r="Z33" i="82" s="1"/>
  <c r="A33" i="82" s="1"/>
  <c r="Z34" i="82" s="1"/>
  <c r="A34" i="82" s="1"/>
  <c r="Z35" i="82" s="1"/>
  <c r="A35" i="82" s="1"/>
  <c r="A15" i="127"/>
  <c r="AG5" i="83"/>
  <c r="AK4" i="83" s="1"/>
  <c r="AG6" i="83"/>
  <c r="AK3" i="83" s="1"/>
  <c r="Z9" i="83" s="1"/>
  <c r="A9" i="83" s="1"/>
  <c r="D1" i="82"/>
  <c r="AK7" i="83"/>
  <c r="AK1" i="84"/>
  <c r="Z10" i="83" l="1"/>
  <c r="A10" i="83" s="1"/>
  <c r="Z11" i="83" s="1"/>
  <c r="A11" i="83" s="1"/>
  <c r="Z12" i="83" s="1"/>
  <c r="A12" i="83" s="1"/>
  <c r="Z13" i="83" s="1"/>
  <c r="A13" i="83" s="1"/>
  <c r="Z14" i="83" s="1"/>
  <c r="A14" i="83" s="1"/>
  <c r="Z15" i="83" s="1"/>
  <c r="A15" i="83" s="1"/>
  <c r="Z16" i="83" s="1"/>
  <c r="A16" i="83" s="1"/>
  <c r="Z17" i="83" s="1"/>
  <c r="A17" i="83" s="1"/>
  <c r="Z18" i="83" s="1"/>
  <c r="A18" i="83" s="1"/>
  <c r="Z19" i="83" s="1"/>
  <c r="A19" i="83" s="1"/>
  <c r="Z20" i="83" s="1"/>
  <c r="A20" i="83" s="1"/>
  <c r="Z21" i="83" s="1"/>
  <c r="A21" i="83" s="1"/>
  <c r="Z22" i="83" s="1"/>
  <c r="A22" i="83" s="1"/>
  <c r="Z23" i="83" s="1"/>
  <c r="A23" i="83" s="1"/>
  <c r="Z24" i="83" s="1"/>
  <c r="A24" i="83" s="1"/>
  <c r="Z25" i="83" s="1"/>
  <c r="A25" i="83" s="1"/>
  <c r="Z26" i="83" s="1"/>
  <c r="A26" i="83" s="1"/>
  <c r="Z27" i="83" s="1"/>
  <c r="A27" i="83" s="1"/>
  <c r="Z28" i="83" s="1"/>
  <c r="A28" i="83" s="1"/>
  <c r="Z29" i="83" s="1"/>
  <c r="A29" i="83" s="1"/>
  <c r="Z30" i="83" s="1"/>
  <c r="A30" i="83" s="1"/>
  <c r="Z31" i="83" s="1"/>
  <c r="A31" i="83" s="1"/>
  <c r="Z32" i="83" s="1"/>
  <c r="A32" i="83" s="1"/>
  <c r="Z33" i="83" s="1"/>
  <c r="A33" i="83" s="1"/>
  <c r="Z34" i="83" s="1"/>
  <c r="A34" i="83" s="1"/>
  <c r="Z35" i="83" s="1"/>
  <c r="A35" i="83" s="1"/>
  <c r="A16" i="127"/>
  <c r="AG5" i="84"/>
  <c r="AK4" i="84" s="1"/>
  <c r="AG6" i="84"/>
  <c r="AK3" i="84" s="1"/>
  <c r="Z9" i="84" s="1"/>
  <c r="A9" i="84" s="1"/>
  <c r="D1" i="83"/>
  <c r="AK7" i="84"/>
  <c r="Z10" i="84" l="1"/>
  <c r="A10" i="84" s="1"/>
  <c r="Z11" i="84" s="1"/>
  <c r="A11" i="84" s="1"/>
  <c r="Z12" i="84" s="1"/>
  <c r="A12" i="84" s="1"/>
  <c r="Z13" i="84" s="1"/>
  <c r="A13" i="84" s="1"/>
  <c r="Z14" i="84" s="1"/>
  <c r="A14" i="84" s="1"/>
  <c r="Z15" i="84" s="1"/>
  <c r="A15" i="84" s="1"/>
  <c r="Z16" i="84" s="1"/>
  <c r="A16" i="84" s="1"/>
  <c r="Z17" i="84" s="1"/>
  <c r="A17" i="84" s="1"/>
  <c r="Z18" i="84" s="1"/>
  <c r="A18" i="84" s="1"/>
  <c r="Z19" i="84" s="1"/>
  <c r="A19" i="84" s="1"/>
  <c r="Z20" i="84" s="1"/>
  <c r="A20" i="84" s="1"/>
  <c r="Z21" i="84" s="1"/>
  <c r="A21" i="84" s="1"/>
  <c r="Z22" i="84" s="1"/>
  <c r="A22" i="84" s="1"/>
  <c r="Z23" i="84" s="1"/>
  <c r="A23" i="84" s="1"/>
  <c r="Z24" i="84" s="1"/>
  <c r="A24" i="84" s="1"/>
  <c r="Z25" i="84" s="1"/>
  <c r="A25" i="84" s="1"/>
  <c r="Z26" i="84" s="1"/>
  <c r="A26" i="84" s="1"/>
  <c r="Z27" i="84" s="1"/>
  <c r="A27" i="84" s="1"/>
  <c r="Z28" i="84" s="1"/>
  <c r="A28" i="84" s="1"/>
  <c r="Z29" i="84" s="1"/>
  <c r="A29" i="84" s="1"/>
  <c r="Z30" i="84" s="1"/>
  <c r="A30" i="84" s="1"/>
  <c r="Z31" i="84" s="1"/>
  <c r="A31" i="84" s="1"/>
  <c r="Z32" i="84" s="1"/>
  <c r="A32" i="84" s="1"/>
  <c r="Z33" i="84" s="1"/>
  <c r="A33" i="84" s="1"/>
  <c r="Z34" i="84" s="1"/>
  <c r="A34" i="84" s="1"/>
  <c r="Z35" i="84" s="1"/>
  <c r="A35" i="84" s="1"/>
  <c r="D1" i="84"/>
</calcChain>
</file>

<file path=xl/sharedStrings.xml><?xml version="1.0" encoding="utf-8"?>
<sst xmlns="http://schemas.openxmlformats.org/spreadsheetml/2006/main" count="1840" uniqueCount="84">
  <si>
    <t>円</t>
    <rPh sb="0" eb="1">
      <t>エン</t>
    </rPh>
    <phoneticPr fontId="3"/>
  </si>
  <si>
    <t>時間</t>
    <rPh sb="0" eb="2">
      <t>ジカン</t>
    </rPh>
    <phoneticPr fontId="3"/>
  </si>
  <si>
    <t>従事者氏名：</t>
    <rPh sb="0" eb="3">
      <t>ジュウジシャ</t>
    </rPh>
    <rPh sb="3" eb="5">
      <t>シメイ</t>
    </rPh>
    <phoneticPr fontId="3"/>
  </si>
  <si>
    <t>～</t>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</si>
  <si>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</si>
  <si>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</si>
  <si>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</si>
  <si>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</si>
  <si>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</si>
  <si>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</si>
  <si>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</si>
  <si>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</si>
  <si>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</si>
  <si>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</si>
  <si>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</si>
  <si>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</si>
  <si>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</si>
  <si>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</si>
  <si>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</si>
  <si>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月</t>
    <rPh sb="0" eb="1">
      <t>ガツ</t>
    </rPh>
    <phoneticPr fontId="3"/>
  </si>
  <si>
    <t>～</t>
  </si>
  <si>
    <t>合計</t>
    <rPh sb="0" eb="2">
      <t>ゴウケイ</t>
    </rPh>
    <phoneticPr fontId="3"/>
  </si>
  <si>
    <t>氏名</t>
    <rPh sb="0" eb="2">
      <t>シメイ</t>
    </rPh>
    <phoneticPr fontId="3"/>
  </si>
  <si>
    <t>会社名</t>
    <rPh sb="0" eb="3">
      <t>カイシャメイ</t>
    </rPh>
    <phoneticPr fontId="3"/>
  </si>
  <si>
    <t>従事者印</t>
    <rPh sb="0" eb="3">
      <t>ジュウジシャ</t>
    </rPh>
    <rPh sb="3" eb="4">
      <t>イン</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</si>
  <si>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</si>
  <si>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</si>
  <si>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</si>
  <si>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</si>
  <si>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</si>
  <si>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</si>
  <si>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</si>
  <si>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月締日</t>
    <rPh sb="0" eb="1">
      <t>ツキ</t>
    </rPh>
    <rPh sb="1" eb="2">
      <t>シ</t>
    </rPh>
    <rPh sb="2" eb="3">
      <t>ヒ</t>
    </rPh>
    <phoneticPr fontId="3"/>
  </si>
  <si>
    <t>日</t>
    <rPh sb="0" eb="1">
      <t>ニチ</t>
    </rPh>
    <phoneticPr fontId="3"/>
  </si>
  <si>
    <t>シート名</t>
    <rPh sb="3" eb="4">
      <t>メイ</t>
    </rPh>
    <phoneticPr fontId="3"/>
  </si>
  <si>
    <t>始/終業</t>
    <rPh sb="0" eb="1">
      <t>ハジメ</t>
    </rPh>
    <rPh sb="2" eb="4">
      <t>シュウギョウ</t>
    </rPh>
    <phoneticPr fontId="3"/>
  </si>
  <si>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</si>
  <si>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</si>
  <si>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</si>
  <si>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</si>
  <si>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</si>
  <si>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</si>
  <si>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</si>
  <si>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</si>
  <si>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</si>
  <si>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</si>
  <si>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休憩残業時間合計</t>
    <rPh sb="0" eb="2">
      <t>キュウケイ</t>
    </rPh>
    <rPh sb="2" eb="4">
      <t>ザンギョウ</t>
    </rPh>
    <rPh sb="4" eb="6">
      <t>ジカン</t>
    </rPh>
    <rPh sb="6" eb="8">
      <t>ゴウケイ</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</si>
  <si>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</si>
  <si>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</si>
  <si>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</si>
  <si>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</si>
  <si>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</si>
  <si>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</si>
  <si>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時間</t>
  </si>
  <si>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</si>
  <si>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</si>
  <si>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</si>
  <si>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分</t>
  </si>
  <si>
    <t>円</t>
  </si>
  <si>
    <t>初期設定シートから引用</t>
    <rPh sb="0" eb="2">
      <t>ショキ</t>
    </rPh>
    <rPh sb="2" eb="4">
      <t>セッテイ</t>
    </rPh>
    <rPh sb="9" eb="11">
      <t>インヨウ</t>
    </rPh>
    <phoneticPr fontId="3"/>
  </si>
  <si>
    <t>前月の締日</t>
    <rPh sb="0" eb="1">
      <t>マエ</t>
    </rPh>
    <rPh sb="1" eb="2">
      <t>ツキ</t>
    </rPh>
    <rPh sb="3" eb="4">
      <t>シ</t>
    </rPh>
    <rPh sb="4" eb="5">
      <t>ヒ</t>
    </rPh>
    <phoneticPr fontId="3"/>
  </si>
  <si>
    <t>支払月</t>
    <rPh sb="0" eb="2">
      <t>シハラ</t>
    </rPh>
    <rPh sb="2" eb="3">
      <t>ツキ</t>
    </rPh>
    <phoneticPr fontId="3"/>
  </si>
  <si>
    <t>休憩
時間</t>
    <rPh sb="0" eb="2">
      <t>キュウケイ</t>
    </rPh>
    <rPh sb="3" eb="5">
      <t>ジカン</t>
    </rPh>
    <phoneticPr fontId="3"/>
  </si>
  <si>
    <t>昼休
時間</t>
    <rPh sb="0" eb="2">
      <t>ヒルヤス</t>
    </rPh>
    <rPh sb="3" eb="5">
      <t>ジカン</t>
    </rPh>
    <phoneticPr fontId="3"/>
  </si>
  <si>
    <t>1日の所定時間</t>
    <rPh sb="1" eb="2">
      <t>ニチ</t>
    </rPh>
    <rPh sb="3" eb="5">
      <t>ショテイ</t>
    </rPh>
    <rPh sb="5" eb="7">
      <t>ジカン</t>
    </rPh>
    <phoneticPr fontId="3"/>
  </si>
  <si>
    <t>支払月</t>
    <rPh sb="0" eb="2">
      <t>シハライ</t>
    </rPh>
    <rPh sb="2" eb="3">
      <t>ツキ</t>
    </rPh>
    <phoneticPr fontId="3"/>
  </si>
  <si>
    <t>支払年</t>
    <rPh sb="0" eb="2">
      <t>シハライ</t>
    </rPh>
    <rPh sb="2" eb="3">
      <t>ネン</t>
    </rPh>
    <phoneticPr fontId="3"/>
  </si>
  <si>
    <r>
      <rPr>
        <sz val="14"/>
        <rFont val="ＭＳ Ｐゴシック"/>
        <family val="3"/>
        <charset val="128"/>
      </rPr>
      <t>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</si>
  <si>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t>開　発　工　程</t>
    <rPh sb="0" eb="1">
      <t>カイ</t>
    </rPh>
    <rPh sb="2" eb="3">
      <t>ハッ</t>
    </rPh>
    <rPh sb="4" eb="5">
      <t>コウ</t>
    </rPh>
    <rPh sb="6" eb="7">
      <t>ホド</t>
    </rPh>
    <phoneticPr fontId="3"/>
  </si>
  <si>
    <t>開発工程</t>
    <rPh sb="0" eb="2">
      <t>カイハツ</t>
    </rPh>
    <rPh sb="2" eb="4">
      <t>コウテイ</t>
    </rPh>
    <phoneticPr fontId="3"/>
  </si>
  <si>
    <t>様式7-1号（別紙2-3）</t>
    <rPh sb="0" eb="2">
      <t>ヨウシキ</t>
    </rPh>
    <rPh sb="5" eb="6">
      <t>ゴウ</t>
    </rPh>
    <rPh sb="7" eb="9">
      <t>ベッシ</t>
    </rPh>
    <phoneticPr fontId="3"/>
  </si>
  <si>
    <t>実施内容</t>
    <rPh sb="0" eb="2">
      <t>ジッシ</t>
    </rPh>
    <rPh sb="2" eb="4">
      <t>ナイヨウ</t>
    </rPh>
    <phoneticPr fontId="3"/>
  </si>
  <si>
    <t>最低支給額</t>
    <rPh sb="0" eb="2">
      <t>サイテイ</t>
    </rPh>
    <rPh sb="2" eb="4">
      <t>シキュウ</t>
    </rPh>
    <rPh sb="4" eb="5">
      <t>ガク</t>
    </rPh>
    <phoneticPr fontId="3"/>
  </si>
  <si>
    <t>従事者別人件費総括表（前期）</t>
    <rPh sb="0" eb="3">
      <t>ジュウジシャ</t>
    </rPh>
    <rPh sb="3" eb="4">
      <t>ベツ</t>
    </rPh>
    <rPh sb="4" eb="7">
      <t>ジンケンヒ</t>
    </rPh>
    <rPh sb="7" eb="10">
      <t>ソウカツヒョウ</t>
    </rPh>
    <rPh sb="11" eb="13">
      <t>ゼンキ</t>
    </rPh>
    <phoneticPr fontId="3"/>
  </si>
  <si>
    <t>様式7-1号（別紙2-2-2）</t>
    <phoneticPr fontId="3"/>
  </si>
  <si>
    <t>従事者別直接人件費集計表（後期）</t>
    <rPh sb="0" eb="3">
      <t>ジュウジシャ</t>
    </rPh>
    <rPh sb="3" eb="4">
      <t>ベツ</t>
    </rPh>
    <rPh sb="4" eb="6">
      <t>チョクセツ</t>
    </rPh>
    <rPh sb="6" eb="8">
      <t>ジンケン</t>
    </rPh>
    <rPh sb="8" eb="9">
      <t>ヒ</t>
    </rPh>
    <rPh sb="9" eb="11">
      <t>シュウケイ</t>
    </rPh>
    <rPh sb="11" eb="12">
      <t>ヒョウ</t>
    </rPh>
    <rPh sb="13" eb="15">
      <t>コウキ</t>
    </rPh>
    <phoneticPr fontId="3"/>
  </si>
  <si>
    <t>企業名</t>
    <rPh sb="0" eb="2">
      <t>キギョウ</t>
    </rPh>
    <rPh sb="2" eb="3">
      <t>メイ</t>
    </rPh>
    <phoneticPr fontId="3"/>
  </si>
  <si>
    <t>下限</t>
    <rPh sb="0" eb="2">
      <t>カゲン</t>
    </rPh>
    <phoneticPr fontId="3"/>
  </si>
  <si>
    <t>上限</t>
    <rPh sb="0" eb="2">
      <t>ジョウゲン</t>
    </rPh>
    <phoneticPr fontId="3"/>
  </si>
  <si>
    <t>単価</t>
    <rPh sb="0" eb="2">
      <t>タンカ</t>
    </rPh>
    <phoneticPr fontId="3"/>
  </si>
  <si>
    <t>従事者名</t>
    <rPh sb="0" eb="3">
      <t>ジュウジシャ</t>
    </rPh>
    <rPh sb="3" eb="4">
      <t>メイ</t>
    </rPh>
    <phoneticPr fontId="3"/>
  </si>
  <si>
    <t>対象期間内最低支給額</t>
    <rPh sb="0" eb="5">
      <t>タイショウキカンナイ</t>
    </rPh>
    <rPh sb="5" eb="7">
      <t>サイテイ</t>
    </rPh>
    <rPh sb="7" eb="9">
      <t>シキュウ</t>
    </rPh>
    <rPh sb="9" eb="10">
      <t>ガク</t>
    </rPh>
    <phoneticPr fontId="3"/>
  </si>
  <si>
    <t>※直接人件費を助成対象経費に計上した従事者の分はすべてご提出下さい</t>
    <rPh sb="1" eb="3">
      <t>チョクセツ</t>
    </rPh>
    <rPh sb="3" eb="6">
      <t>ジンケンヒ</t>
    </rPh>
    <rPh sb="7" eb="9">
      <t>ジョセイ</t>
    </rPh>
    <rPh sb="9" eb="11">
      <t>タイショウ</t>
    </rPh>
    <rPh sb="11" eb="13">
      <t>ケイヒ</t>
    </rPh>
    <rPh sb="14" eb="16">
      <t>ケイジョウ</t>
    </rPh>
    <rPh sb="18" eb="21">
      <t>ジュウジシャ</t>
    </rPh>
    <rPh sb="22" eb="23">
      <t>ブン</t>
    </rPh>
    <rPh sb="28" eb="30">
      <t>テイシュツ</t>
    </rPh>
    <rPh sb="30" eb="31">
      <t>クダ</t>
    </rPh>
    <phoneticPr fontId="3"/>
  </si>
  <si>
    <t>令和 年月から令和 年 月まで（実績報告分）</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</si>
</sst>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quot;¥&quot;#,##0;[Red]&quot;¥&quot;\-#,##0"/>
    <numFmt numFmtId="176" formatCode="0.0_ "/>
    <numFmt numFmtId="177" formatCode="h&quot;時間&quot;mm&quot;分&quot;;@"/>
    <numFmt numFmtId="178" formatCode="#,##0_ "/>
    <numFmt numFmtId="179" formatCode="General&quot;月&quot;"/>
    <numFmt numFmtId="180" formatCode="#,##0.0_ "/>
    <numFmt numFmtId="181" formatCode="00"/>
    <numFmt numFmtId="182" formatCode="h:mm;@"/>
    <numFmt numFmtId="183" formatCode="m&quot;／&quot;d&quot;日&quot;&quot;  (&quot;aaa&quot;)&quot;"/>
    <numFmt numFmtId="184" formatCode="m/d;@"/>
  </numFmts>
  <fonts count="20"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name val="ＭＳ Ｐゴシック"/>
      <family val="3"/>
      <charset val="128"/>
    </font>
    <font>
      <sz val="11"/>
      <color rgb="FF0070C0"/>
      <name val="ＭＳ Ｐゴシック"/>
      <family val="3"/>
      <charset val="128"/>
    </font>
    <font>
      <b/>
      <sz val="14"/>
      <color indexed="8"/>
      <name val="ＭＳ Ｐゴシック"/>
      <family val="3"/>
      <charset val="128"/>
    </font>
    <font>
      <b/>
      <sz val="8"/>
      <name val="ＭＳ Ｐゴシック"/>
      <family val="3"/>
      <charset val="128"/>
    </font>
    <font>
      <b/>
      <sz val="11"/>
      <color theme="0"/>
      <name val="ＭＳ Ｐゴシック"/>
      <family val="3"/>
      <charset val="128"/>
    </font>
  </fonts>
  <fills count="7">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002060"/>
        <bgColor indexed="64"/>
      </patternFill>
    </fill>
  </fills>
  <borders count="63">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hair">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top/>
      <bottom/>
      <diagonal/>
    </border>
    <border>
      <left style="medium">
        <color auto="1"/>
      </left>
      <right/>
      <top style="medium">
        <color auto="1"/>
      </top>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diagonal/>
    </border>
    <border diagonalUp="1">
      <left/>
      <right/>
      <top/>
      <bottom style="medium">
        <color indexed="64"/>
      </bottom>
      <diagonal style="thin">
        <color indexed="64"/>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cellStyleXfs>
  <cellXfs count="246">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lignment vertical="center"/>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lignment vertical="center" wrapText="1"/>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80" fontId="1" fillId="0" borderId="13" xfId="2" applyNumberFormat="1" applyFont="1" applyFill="1" applyBorder="1" applyAlignment="1" applyProtection="1">
      <alignment horizontal="right" vertical="center" shrinkToFit="1"/>
    </xf>
    <xf numFmtId="0" fontId="0" fillId="0" borderId="4" xfId="0" applyFont="1" applyBorder="1" applyAlignment="1">
      <alignment vertical="center"/>
    </xf>
    <xf numFmtId="0" fontId="0" fillId="0" borderId="7" xfId="0" applyFont="1" applyBorder="1" applyAlignment="1">
      <alignment vertical="center"/>
    </xf>
    <xf numFmtId="0" fontId="4" fillId="0" borderId="0" xfId="0" applyFont="1" applyAlignment="1">
      <alignment horizontal="left" vertical="center"/>
    </xf>
    <xf numFmtId="0" fontId="0" fillId="0" borderId="0" xfId="0" applyFont="1" applyAlignment="1">
      <alignment horizontal="center"/>
    </xf>
    <xf numFmtId="182" fontId="15" fillId="0" borderId="0" xfId="0" applyNumberFormat="1" applyFont="1" applyAlignment="1">
      <alignment horizontal="center" vertical="center"/>
    </xf>
    <xf numFmtId="0" fontId="15" fillId="0" borderId="0" xfId="0" applyFont="1" applyAlignment="1">
      <alignment horizontal="center" vertical="center"/>
    </xf>
    <xf numFmtId="56" fontId="15" fillId="0" borderId="16"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0" fontId="0" fillId="0" borderId="0" xfId="0" applyFont="1" applyAlignment="1" applyProtection="1">
      <alignment vertical="center"/>
    </xf>
    <xf numFmtId="0" fontId="0" fillId="0" borderId="31" xfId="0" applyFont="1" applyBorder="1" applyAlignment="1" applyProtection="1">
      <alignment horizontal="right" vertical="center"/>
    </xf>
    <xf numFmtId="20" fontId="12"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2" fillId="0" borderId="11" xfId="0" applyFont="1" applyBorder="1" applyAlignment="1" applyProtection="1">
      <alignment horizontal="center" vertical="center"/>
    </xf>
    <xf numFmtId="0" fontId="12" fillId="0" borderId="2" xfId="0" applyFont="1" applyBorder="1" applyAlignment="1" applyProtection="1">
      <alignment horizontal="left" vertical="center"/>
    </xf>
    <xf numFmtId="0" fontId="12" fillId="0" borderId="0" xfId="0" applyFont="1" applyAlignment="1" applyProtection="1">
      <alignment vertical="center"/>
    </xf>
    <xf numFmtId="184" fontId="12" fillId="0" borderId="11" xfId="0" applyNumberFormat="1" applyFont="1" applyBorder="1" applyAlignment="1" applyProtection="1">
      <alignment horizontal="center" vertical="center"/>
    </xf>
    <xf numFmtId="0" fontId="12" fillId="0" borderId="13" xfId="0" applyFont="1" applyBorder="1" applyAlignment="1" applyProtection="1">
      <alignment vertical="center"/>
    </xf>
    <xf numFmtId="0" fontId="13" fillId="0" borderId="11" xfId="0" applyFont="1" applyFill="1" applyBorder="1" applyAlignment="1" applyProtection="1">
      <alignment horizontal="center" vertical="center"/>
    </xf>
    <xf numFmtId="0" fontId="16"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20" fontId="15"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2" fontId="15" fillId="0" borderId="0" xfId="0" applyNumberFormat="1" applyFont="1" applyAlignment="1" applyProtection="1">
      <alignment horizontal="center" vertical="center"/>
    </xf>
    <xf numFmtId="0" fontId="15" fillId="0" borderId="0" xfId="0" applyFont="1" applyAlignment="1" applyProtection="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4" fillId="0" borderId="7" xfId="0" applyFont="1" applyBorder="1" applyAlignment="1" applyProtection="1">
      <alignment horizontal="left" vertical="center"/>
    </xf>
    <xf numFmtId="0" fontId="14" fillId="0" borderId="42" xfId="0" applyFont="1" applyBorder="1" applyAlignment="1" applyProtection="1">
      <alignment horizontal="left" vertical="center"/>
    </xf>
    <xf numFmtId="38" fontId="4" fillId="0" borderId="1" xfId="1" applyFont="1" applyBorder="1" applyAlignment="1" applyProtection="1">
      <alignment horizontal="right" vertical="center"/>
    </xf>
    <xf numFmtId="0" fontId="15" fillId="0" borderId="9" xfId="0" applyFont="1" applyBorder="1" applyAlignment="1" applyProtection="1">
      <alignment horizontal="left" vertical="center"/>
    </xf>
    <xf numFmtId="183" fontId="15" fillId="0" borderId="15" xfId="0" applyNumberFormat="1" applyFont="1" applyFill="1" applyBorder="1" applyAlignment="1" applyProtection="1">
      <alignment horizontal="right" vertical="center"/>
      <protection locked="0"/>
    </xf>
    <xf numFmtId="0" fontId="15" fillId="0" borderId="4" xfId="0" applyFont="1" applyFill="1" applyBorder="1" applyAlignment="1">
      <alignment horizontal="center" vertical="center"/>
    </xf>
    <xf numFmtId="0" fontId="15" fillId="0" borderId="2" xfId="0" applyNumberFormat="1" applyFont="1" applyFill="1" applyBorder="1" applyAlignment="1" applyProtection="1">
      <alignment horizontal="center" vertical="center"/>
    </xf>
    <xf numFmtId="20" fontId="14" fillId="0" borderId="4" xfId="0" applyNumberFormat="1" applyFont="1" applyFill="1" applyBorder="1" applyAlignment="1" applyProtection="1">
      <alignment horizontal="left" vertical="center"/>
    </xf>
    <xf numFmtId="181" fontId="15" fillId="0" borderId="4" xfId="0" applyNumberFormat="1" applyFont="1" applyFill="1" applyBorder="1" applyAlignment="1" applyProtection="1">
      <alignment horizontal="center" vertical="center"/>
    </xf>
    <xf numFmtId="38" fontId="15" fillId="0" borderId="2" xfId="1" applyFont="1" applyFill="1" applyBorder="1" applyAlignment="1" applyProtection="1">
      <alignment horizontal="right" vertical="center"/>
    </xf>
    <xf numFmtId="0" fontId="15" fillId="0" borderId="8" xfId="0" applyFont="1" applyFill="1" applyBorder="1" applyAlignment="1">
      <alignment horizontal="center" vertical="center"/>
    </xf>
    <xf numFmtId="183" fontId="15" fillId="0" borderId="39" xfId="0" applyNumberFormat="1" applyFont="1" applyFill="1" applyBorder="1" applyAlignment="1" applyProtection="1">
      <alignment horizontal="right" vertical="center"/>
      <protection locked="0"/>
    </xf>
    <xf numFmtId="0" fontId="15" fillId="0" borderId="41" xfId="0" applyFont="1" applyFill="1" applyBorder="1" applyAlignment="1">
      <alignment horizontal="center" vertical="center"/>
    </xf>
    <xf numFmtId="0" fontId="15" fillId="0" borderId="40" xfId="0" applyNumberFormat="1" applyFont="1" applyFill="1" applyBorder="1" applyAlignment="1" applyProtection="1">
      <alignment horizontal="center" vertical="center"/>
    </xf>
    <xf numFmtId="20" fontId="14" fillId="0" borderId="41" xfId="0" applyNumberFormat="1" applyFont="1" applyFill="1" applyBorder="1" applyAlignment="1" applyProtection="1">
      <alignment horizontal="left" vertical="center"/>
    </xf>
    <xf numFmtId="181" fontId="15" fillId="0" borderId="41" xfId="0" applyNumberFormat="1" applyFont="1" applyFill="1" applyBorder="1" applyAlignment="1" applyProtection="1">
      <alignment horizontal="center" vertical="center"/>
    </xf>
    <xf numFmtId="38" fontId="15" fillId="0" borderId="40" xfId="1" applyFont="1" applyFill="1" applyBorder="1" applyAlignment="1" applyProtection="1">
      <alignment horizontal="right" vertical="center"/>
    </xf>
    <xf numFmtId="20" fontId="15" fillId="3" borderId="2" xfId="0" applyNumberFormat="1" applyFont="1" applyFill="1" applyBorder="1" applyAlignment="1" applyProtection="1">
      <alignment horizontal="center" vertical="center"/>
      <protection locked="0"/>
    </xf>
    <xf numFmtId="20" fontId="15" fillId="3" borderId="14" xfId="0" applyNumberFormat="1" applyFont="1" applyFill="1" applyBorder="1" applyAlignment="1" applyProtection="1">
      <alignment horizontal="center" vertical="center"/>
      <protection locked="0"/>
    </xf>
    <xf numFmtId="20" fontId="15" fillId="3" borderId="40" xfId="0" applyNumberFormat="1" applyFont="1" applyFill="1" applyBorder="1" applyAlignment="1" applyProtection="1">
      <alignment horizontal="center" vertical="center"/>
      <protection locked="0"/>
    </xf>
    <xf numFmtId="20" fontId="15" fillId="3" borderId="7" xfId="0" applyNumberFormat="1" applyFont="1" applyFill="1" applyBorder="1" applyAlignment="1" applyProtection="1">
      <alignment horizontal="center" vertical="center"/>
      <protection locked="0"/>
    </xf>
    <xf numFmtId="20" fontId="15" fillId="3" borderId="8" xfId="0" applyNumberFormat="1" applyFont="1" applyFill="1" applyBorder="1" applyAlignment="1" applyProtection="1">
      <alignment horizontal="center" vertical="center"/>
      <protection locked="0"/>
    </xf>
    <xf numFmtId="20" fontId="15" fillId="3" borderId="41" xfId="0" applyNumberFormat="1" applyFont="1" applyFill="1" applyBorder="1" applyAlignment="1" applyProtection="1">
      <alignment horizontal="center" vertical="center"/>
      <protection locked="0"/>
    </xf>
    <xf numFmtId="0" fontId="0" fillId="0" borderId="29" xfId="0" applyNumberFormat="1" applyFont="1" applyFill="1" applyBorder="1" applyAlignment="1" applyProtection="1">
      <alignment horizontal="center" vertical="center"/>
    </xf>
    <xf numFmtId="0" fontId="0" fillId="0" borderId="34" xfId="0" applyNumberFormat="1" applyFont="1" applyFill="1" applyBorder="1" applyAlignment="1" applyProtection="1">
      <alignment horizontal="center" vertical="center"/>
    </xf>
    <xf numFmtId="0" fontId="0" fillId="0" borderId="0" xfId="0" applyFont="1" applyAlignment="1">
      <alignment horizontal="center" vertical="center"/>
    </xf>
    <xf numFmtId="0" fontId="0" fillId="0" borderId="11" xfId="0" applyFont="1" applyBorder="1" applyAlignment="1">
      <alignment horizontal="center" vertical="center"/>
    </xf>
    <xf numFmtId="183" fontId="15" fillId="0" borderId="15" xfId="0" applyNumberFormat="1" applyFont="1" applyFill="1" applyBorder="1" applyAlignment="1" applyProtection="1">
      <alignment horizontal="right" vertical="center" shrinkToFit="1"/>
      <protection locked="0"/>
    </xf>
    <xf numFmtId="183" fontId="15" fillId="0" borderId="39" xfId="0" applyNumberFormat="1" applyFont="1" applyFill="1" applyBorder="1" applyAlignment="1" applyProtection="1">
      <alignment horizontal="right" vertical="center" shrinkToFit="1"/>
      <protection locked="0"/>
    </xf>
    <xf numFmtId="178" fontId="1" fillId="0" borderId="4" xfId="2" applyNumberFormat="1" applyFont="1" applyFill="1" applyBorder="1" applyAlignment="1" applyProtection="1">
      <alignment vertical="center" wrapText="1"/>
    </xf>
    <xf numFmtId="179" fontId="1" fillId="0" borderId="4" xfId="2" applyNumberFormat="1" applyFont="1" applyBorder="1" applyAlignment="1" applyProtection="1">
      <alignment vertical="center" shrinkToFit="1"/>
    </xf>
    <xf numFmtId="178" fontId="1" fillId="0" borderId="7" xfId="2" applyNumberFormat="1" applyFont="1" applyBorder="1" applyAlignment="1" applyProtection="1">
      <alignment vertical="center" shrinkToFit="1"/>
    </xf>
    <xf numFmtId="0" fontId="4" fillId="0" borderId="0" xfId="0" applyFont="1" applyAlignment="1" applyProtection="1">
      <alignment vertical="center"/>
    </xf>
    <xf numFmtId="0" fontId="18" fillId="0" borderId="0" xfId="0" applyFont="1" applyAlignment="1" applyProtection="1">
      <alignment vertical="center"/>
    </xf>
    <xf numFmtId="178" fontId="1" fillId="0" borderId="45" xfId="2" applyNumberFormat="1" applyFont="1" applyBorder="1" applyAlignment="1" applyProtection="1">
      <alignment horizontal="right" vertical="center" shrinkToFit="1"/>
    </xf>
    <xf numFmtId="180" fontId="1" fillId="0" borderId="44" xfId="2" applyNumberFormat="1" applyFont="1" applyBorder="1" applyAlignment="1" applyProtection="1">
      <alignment horizontal="right" vertical="center" shrinkToFit="1"/>
    </xf>
    <xf numFmtId="178" fontId="1" fillId="0" borderId="44" xfId="2" applyNumberFormat="1" applyFont="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9" xfId="2" applyNumberFormat="1" applyFont="1" applyBorder="1" applyAlignment="1" applyProtection="1">
      <alignment vertical="center" shrinkToFit="1"/>
    </xf>
    <xf numFmtId="178" fontId="10" fillId="5" borderId="11"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10" fillId="5" borderId="2" xfId="2" applyNumberFormat="1" applyFont="1" applyFill="1" applyBorder="1" applyAlignment="1" applyProtection="1">
      <alignment horizontal="center" vertical="center" wrapText="1" shrinkToFit="1"/>
    </xf>
    <xf numFmtId="178" fontId="10" fillId="5" borderId="7" xfId="2" applyNumberFormat="1" applyFont="1" applyFill="1" applyBorder="1" applyAlignment="1" applyProtection="1">
      <alignment horizontal="center" vertical="center" wrapText="1" shrinkToFit="1"/>
    </xf>
    <xf numFmtId="178" fontId="10" fillId="5" borderId="13"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0" fillId="0" borderId="11" xfId="0" applyBorder="1" applyAlignment="1">
      <alignment vertical="center"/>
    </xf>
    <xf numFmtId="177" fontId="14" fillId="0" borderId="4" xfId="0" applyNumberFormat="1" applyFont="1" applyFill="1" applyBorder="1" applyAlignment="1" applyProtection="1">
      <alignment horizontal="left" vertical="center" wrapText="1"/>
    </xf>
    <xf numFmtId="177" fontId="14" fillId="0" borderId="41" xfId="0" applyNumberFormat="1" applyFont="1" applyFill="1" applyBorder="1" applyAlignment="1" applyProtection="1">
      <alignment horizontal="left" vertical="center" wrapText="1"/>
    </xf>
    <xf numFmtId="20" fontId="15" fillId="0" borderId="29" xfId="0" applyNumberFormat="1" applyFont="1" applyFill="1" applyBorder="1" applyAlignment="1" applyProtection="1">
      <alignment horizontal="center" vertical="center" wrapText="1"/>
    </xf>
    <xf numFmtId="20" fontId="15" fillId="0" borderId="34" xfId="0" applyNumberFormat="1" applyFont="1" applyFill="1" applyBorder="1" applyAlignment="1" applyProtection="1">
      <alignment horizontal="center" vertical="center" wrapText="1"/>
    </xf>
    <xf numFmtId="20" fontId="15" fillId="0" borderId="49" xfId="0" applyNumberFormat="1" applyFont="1" applyFill="1" applyBorder="1" applyAlignment="1" applyProtection="1">
      <alignment horizontal="center" vertical="center" wrapText="1"/>
    </xf>
    <xf numFmtId="182" fontId="15" fillId="3" borderId="29" xfId="0" applyNumberFormat="1" applyFont="1" applyFill="1" applyBorder="1" applyAlignment="1" applyProtection="1">
      <alignment horizontal="center" vertical="center"/>
      <protection locked="0"/>
    </xf>
    <xf numFmtId="182" fontId="15" fillId="3" borderId="53" xfId="0" applyNumberFormat="1" applyFont="1" applyFill="1" applyBorder="1" applyAlignment="1" applyProtection="1">
      <alignment horizontal="center" vertical="center"/>
      <protection locked="0"/>
    </xf>
    <xf numFmtId="0" fontId="15" fillId="0" borderId="20" xfId="0" applyNumberFormat="1" applyFont="1" applyBorder="1" applyAlignment="1" applyProtection="1">
      <alignment horizontal="center" vertical="center"/>
    </xf>
    <xf numFmtId="0" fontId="0" fillId="0" borderId="54" xfId="0" applyFont="1" applyBorder="1" applyAlignment="1" applyProtection="1">
      <alignment vertical="center"/>
    </xf>
    <xf numFmtId="20" fontId="12" fillId="0" borderId="11" xfId="0" applyNumberFormat="1" applyFont="1" applyBorder="1" applyAlignment="1">
      <alignment horizontal="center" vertical="center"/>
    </xf>
    <xf numFmtId="0" fontId="0" fillId="0" borderId="0" xfId="0" applyFont="1" applyBorder="1" applyAlignment="1">
      <alignment horizontal="left" vertical="center"/>
    </xf>
    <xf numFmtId="0" fontId="0" fillId="0" borderId="0" xfId="0" applyFont="1" applyAlignment="1">
      <alignment horizontal="right" vertical="center"/>
    </xf>
    <xf numFmtId="0" fontId="0" fillId="0" borderId="0" xfId="0" applyFont="1" applyAlignment="1" applyProtection="1">
      <alignment horizontal="center" vertical="center"/>
    </xf>
    <xf numFmtId="0" fontId="14" fillId="0" borderId="13" xfId="0" applyFont="1" applyBorder="1" applyAlignment="1">
      <alignment horizontal="center" vertical="center" wrapText="1"/>
    </xf>
    <xf numFmtId="0" fontId="14" fillId="0" borderId="58" xfId="0" applyFont="1" applyBorder="1" applyAlignment="1">
      <alignment horizontal="center" vertical="center" wrapText="1"/>
    </xf>
    <xf numFmtId="0" fontId="14" fillId="0" borderId="4" xfId="0" applyFont="1" applyBorder="1" applyAlignment="1" applyProtection="1">
      <alignment horizontal="left" vertical="center"/>
    </xf>
    <xf numFmtId="0" fontId="14" fillId="3" borderId="52" xfId="0" applyNumberFormat="1" applyFont="1" applyFill="1" applyBorder="1" applyAlignment="1" applyProtection="1">
      <alignment horizontal="center" vertical="center"/>
      <protection locked="0"/>
    </xf>
    <xf numFmtId="0" fontId="14" fillId="3" borderId="5" xfId="0" applyNumberFormat="1" applyFont="1" applyFill="1" applyBorder="1" applyAlignment="1" applyProtection="1">
      <alignment horizontal="center" vertical="center" wrapText="1"/>
      <protection locked="0"/>
    </xf>
    <xf numFmtId="0" fontId="14" fillId="3" borderId="29" xfId="0" applyNumberFormat="1" applyFont="1" applyFill="1" applyBorder="1" applyAlignment="1" applyProtection="1">
      <alignment horizontal="center" vertical="center"/>
      <protection locked="0"/>
    </xf>
    <xf numFmtId="0" fontId="14" fillId="3" borderId="29" xfId="0" applyNumberFormat="1" applyFont="1" applyFill="1" applyBorder="1" applyAlignment="1" applyProtection="1">
      <alignment horizontal="center" vertical="center" wrapText="1"/>
      <protection locked="0"/>
    </xf>
    <xf numFmtId="0" fontId="4" fillId="0" borderId="11" xfId="0" applyFont="1" applyBorder="1" applyAlignment="1">
      <alignment vertical="center"/>
    </xf>
    <xf numFmtId="0" fontId="0" fillId="0" borderId="11" xfId="0" applyFont="1" applyBorder="1" applyAlignment="1">
      <alignment vertical="center"/>
    </xf>
    <xf numFmtId="0" fontId="15" fillId="0" borderId="11" xfId="0" applyFont="1" applyBorder="1" applyAlignment="1">
      <alignment vertical="center" wrapText="1"/>
    </xf>
    <xf numFmtId="0" fontId="14" fillId="3" borderId="34" xfId="0" applyNumberFormat="1" applyFont="1" applyFill="1" applyBorder="1" applyAlignment="1" applyProtection="1">
      <alignment horizontal="center" vertical="center"/>
      <protection locked="0"/>
    </xf>
    <xf numFmtId="0" fontId="14" fillId="3" borderId="34" xfId="0" applyNumberFormat="1" applyFont="1" applyFill="1" applyBorder="1" applyAlignment="1" applyProtection="1">
      <alignment horizontal="center" vertical="center" wrapText="1"/>
      <protection locked="0"/>
    </xf>
    <xf numFmtId="0" fontId="14" fillId="3" borderId="37" xfId="0" applyNumberFormat="1" applyFont="1" applyFill="1" applyBorder="1" applyAlignment="1" applyProtection="1">
      <alignment horizontal="center" vertical="center"/>
      <protection locked="0"/>
    </xf>
    <xf numFmtId="0" fontId="14" fillId="3" borderId="6" xfId="0" applyNumberFormat="1" applyFont="1" applyFill="1" applyBorder="1" applyAlignment="1" applyProtection="1">
      <alignment horizontal="center" vertical="center" wrapText="1"/>
      <protection locked="0"/>
    </xf>
    <xf numFmtId="0" fontId="14" fillId="3" borderId="38" xfId="0" applyNumberFormat="1" applyFont="1" applyFill="1" applyBorder="1" applyAlignment="1" applyProtection="1">
      <alignment horizontal="center" vertical="center"/>
      <protection locked="0"/>
    </xf>
    <xf numFmtId="0" fontId="14" fillId="3" borderId="47" xfId="0" applyNumberFormat="1" applyFont="1" applyFill="1" applyBorder="1" applyAlignment="1" applyProtection="1">
      <alignment horizontal="center" vertical="center" wrapText="1"/>
      <protection locked="0"/>
    </xf>
    <xf numFmtId="0" fontId="0" fillId="0" borderId="0" xfId="0" applyNumberFormat="1" applyFont="1" applyAlignment="1" applyProtection="1">
      <alignment vertical="center"/>
    </xf>
    <xf numFmtId="0" fontId="0" fillId="0" borderId="13" xfId="0" applyFont="1" applyBorder="1" applyAlignment="1">
      <alignment horizontal="center" vertical="center"/>
    </xf>
    <xf numFmtId="0" fontId="5" fillId="0" borderId="43" xfId="0" applyFont="1" applyBorder="1" applyAlignment="1">
      <alignment horizontal="center" vertical="center"/>
    </xf>
    <xf numFmtId="0" fontId="14" fillId="0" borderId="3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9" xfId="0" applyFont="1" applyBorder="1" applyAlignment="1" applyProtection="1">
      <alignment horizontal="left" vertical="center"/>
    </xf>
    <xf numFmtId="0" fontId="15" fillId="0" borderId="18" xfId="0" applyFont="1" applyBorder="1" applyAlignment="1" applyProtection="1">
      <alignment horizontal="left" vertical="center"/>
    </xf>
    <xf numFmtId="0" fontId="14" fillId="3" borderId="49" xfId="0" applyNumberFormat="1" applyFont="1" applyFill="1" applyBorder="1" applyAlignment="1" applyProtection="1">
      <alignment horizontal="center" vertical="center"/>
      <protection locked="0"/>
    </xf>
    <xf numFmtId="0" fontId="14" fillId="0" borderId="41" xfId="0" applyFont="1" applyBorder="1" applyAlignment="1" applyProtection="1">
      <alignment horizontal="left" vertical="center"/>
    </xf>
    <xf numFmtId="0" fontId="14" fillId="3" borderId="60" xfId="0" applyNumberFormat="1" applyFont="1" applyFill="1" applyBorder="1" applyAlignment="1" applyProtection="1">
      <alignment horizontal="center" vertical="center" wrapText="1"/>
      <protection locked="0"/>
    </xf>
    <xf numFmtId="178" fontId="1" fillId="0" borderId="0" xfId="2" applyNumberFormat="1" applyFont="1" applyFill="1" applyBorder="1" applyAlignment="1">
      <alignment horizontal="center" vertical="center"/>
    </xf>
    <xf numFmtId="0" fontId="1" fillId="0" borderId="4" xfId="2" applyNumberFormat="1" applyFont="1" applyBorder="1" applyAlignment="1" applyProtection="1">
      <alignment vertical="center" shrinkToFit="1"/>
    </xf>
    <xf numFmtId="0" fontId="1" fillId="0" borderId="0" xfId="2" applyNumberFormat="1" applyFont="1" applyBorder="1" applyAlignment="1" applyProtection="1">
      <alignment vertical="center" shrinkToFit="1"/>
    </xf>
    <xf numFmtId="0" fontId="1" fillId="0" borderId="18" xfId="2" applyNumberFormat="1" applyFont="1" applyBorder="1" applyAlignment="1" applyProtection="1">
      <alignment vertical="center" shrinkToFit="1"/>
    </xf>
    <xf numFmtId="178" fontId="1" fillId="0" borderId="11" xfId="0" applyNumberFormat="1" applyFont="1" applyFill="1" applyBorder="1" applyAlignment="1" applyProtection="1">
      <alignment vertical="center" shrinkToFit="1"/>
      <protection locked="0"/>
    </xf>
    <xf numFmtId="178" fontId="1" fillId="0" borderId="11" xfId="2" applyNumberFormat="1" applyFill="1" applyBorder="1" applyAlignment="1" applyProtection="1">
      <alignment vertical="center" shrinkToFit="1"/>
      <protection locked="0"/>
    </xf>
    <xf numFmtId="178" fontId="1" fillId="0" borderId="57" xfId="2" applyNumberFormat="1" applyFill="1" applyBorder="1" applyAlignment="1" applyProtection="1">
      <alignment vertical="center" shrinkToFit="1"/>
      <protection locked="0"/>
    </xf>
    <xf numFmtId="178" fontId="1" fillId="4" borderId="2" xfId="2" applyNumberFormat="1" applyFont="1" applyFill="1" applyBorder="1" applyAlignment="1" applyProtection="1">
      <alignment vertical="center" wrapText="1"/>
    </xf>
    <xf numFmtId="179" fontId="1" fillId="0" borderId="7" xfId="2" applyNumberFormat="1" applyFont="1" applyBorder="1" applyAlignment="1" applyProtection="1">
      <alignment vertical="center" shrinkToFit="1"/>
    </xf>
    <xf numFmtId="178" fontId="1" fillId="0" borderId="2" xfId="2" applyNumberFormat="1" applyFont="1" applyFill="1" applyBorder="1" applyAlignment="1" applyProtection="1">
      <alignment vertical="center" wrapText="1"/>
    </xf>
    <xf numFmtId="178" fontId="1" fillId="0" borderId="17" xfId="2" applyNumberFormat="1" applyFont="1" applyBorder="1" applyAlignment="1" applyProtection="1">
      <alignment horizontal="right" vertical="center" shrinkToFit="1"/>
    </xf>
    <xf numFmtId="179" fontId="1" fillId="0" borderId="17"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7" xfId="2" applyNumberFormat="1" applyFill="1" applyBorder="1" applyAlignment="1" applyProtection="1">
      <alignment vertical="center" shrinkToFit="1"/>
    </xf>
    <xf numFmtId="178" fontId="1" fillId="0" borderId="0" xfId="2" applyNumberFormat="1" applyFont="1" applyBorder="1" applyAlignment="1" applyProtection="1">
      <alignment horizontal="right" vertical="center" shrinkToFit="1"/>
    </xf>
    <xf numFmtId="0" fontId="15" fillId="0" borderId="4" xfId="0" applyFont="1" applyFill="1" applyBorder="1" applyAlignment="1" applyProtection="1">
      <alignment horizontal="center" vertical="center"/>
      <protection locked="0"/>
    </xf>
    <xf numFmtId="0" fontId="15" fillId="0" borderId="8" xfId="0" applyFont="1" applyFill="1" applyBorder="1" applyAlignment="1" applyProtection="1">
      <alignment horizontal="center" vertical="center"/>
      <protection locked="0"/>
    </xf>
    <xf numFmtId="178" fontId="1" fillId="0" borderId="7" xfId="2" applyNumberFormat="1" applyFont="1" applyFill="1" applyBorder="1" applyAlignment="1" applyProtection="1">
      <alignment vertical="center" shrinkToFit="1"/>
    </xf>
    <xf numFmtId="38" fontId="0" fillId="0" borderId="0" xfId="1" applyFont="1"/>
    <xf numFmtId="38" fontId="0" fillId="0" borderId="11" xfId="1" applyFont="1" applyBorder="1"/>
    <xf numFmtId="38" fontId="19" fillId="6" borderId="11" xfId="1" applyFont="1" applyFill="1" applyBorder="1"/>
    <xf numFmtId="178" fontId="1" fillId="3" borderId="11" xfId="0" applyNumberFormat="1" applyFont="1" applyFill="1" applyBorder="1" applyAlignment="1" applyProtection="1">
      <alignment vertical="center" shrinkToFit="1"/>
      <protection locked="0"/>
    </xf>
    <xf numFmtId="178" fontId="1" fillId="3" borderId="11" xfId="2" applyNumberFormat="1" applyFill="1" applyBorder="1" applyAlignment="1" applyProtection="1">
      <alignment vertical="center" shrinkToFit="1"/>
      <protection locked="0"/>
    </xf>
    <xf numFmtId="178" fontId="1" fillId="3" borderId="57" xfId="2" applyNumberFormat="1" applyFill="1" applyBorder="1" applyAlignment="1" applyProtection="1">
      <alignment vertical="center" shrinkToFit="1"/>
      <protection locked="0"/>
    </xf>
    <xf numFmtId="178" fontId="1" fillId="3" borderId="2" xfId="2" applyNumberFormat="1" applyFont="1" applyFill="1" applyBorder="1" applyAlignment="1" applyProtection="1">
      <alignment vertical="center" wrapText="1"/>
    </xf>
    <xf numFmtId="178" fontId="1" fillId="3" borderId="4" xfId="2" applyNumberFormat="1" applyFont="1" applyFill="1" applyBorder="1" applyAlignment="1" applyProtection="1">
      <alignment vertical="center" wrapText="1"/>
    </xf>
    <xf numFmtId="178" fontId="1" fillId="3" borderId="13" xfId="2" applyNumberFormat="1" applyFont="1" applyFill="1" applyBorder="1" applyAlignment="1" applyProtection="1">
      <alignment horizontal="right" vertical="center" shrinkToFit="1"/>
    </xf>
    <xf numFmtId="178" fontId="1" fillId="5" borderId="14" xfId="2" applyNumberFormat="1" applyFont="1" applyFill="1" applyBorder="1" applyAlignment="1" applyProtection="1">
      <alignment horizontal="center" vertical="center" wrapText="1" shrinkToFit="1"/>
    </xf>
    <xf numFmtId="178" fontId="1" fillId="5" borderId="8" xfId="2" applyNumberFormat="1" applyFont="1" applyFill="1" applyBorder="1" applyAlignment="1" applyProtection="1">
      <alignment horizontal="center" vertical="center" wrapText="1" shrinkToFit="1"/>
    </xf>
    <xf numFmtId="178" fontId="1" fillId="5" borderId="12" xfId="2" applyNumberFormat="1" applyFont="1" applyFill="1" applyBorder="1" applyAlignment="1" applyProtection="1">
      <alignment horizontal="center" vertical="center" wrapText="1" shrinkToFit="1"/>
    </xf>
    <xf numFmtId="179" fontId="1" fillId="5" borderId="14"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1" fillId="4" borderId="2" xfId="2" applyNumberFormat="1" applyFont="1" applyFill="1" applyBorder="1" applyAlignment="1" applyProtection="1">
      <alignment horizontal="center" vertical="center" shrinkToFit="1"/>
    </xf>
    <xf numFmtId="0" fontId="1" fillId="4" borderId="4" xfId="2" applyNumberFormat="1" applyFont="1" applyFill="1" applyBorder="1" applyAlignment="1" applyProtection="1">
      <alignment horizontal="center" vertical="center" shrinkToFit="1"/>
    </xf>
    <xf numFmtId="0" fontId="1" fillId="0" borderId="2" xfId="2" applyNumberFormat="1" applyFont="1" applyBorder="1" applyAlignment="1" applyProtection="1">
      <alignment horizontal="center" vertical="center" shrinkToFit="1"/>
    </xf>
    <xf numFmtId="0" fontId="1" fillId="0" borderId="4" xfId="2" applyNumberFormat="1" applyFont="1" applyBorder="1" applyAlignment="1" applyProtection="1">
      <alignment horizontal="center" vertical="center" shrinkToFit="1"/>
    </xf>
    <xf numFmtId="178" fontId="17" fillId="0" borderId="0" xfId="2" applyNumberFormat="1" applyFont="1" applyAlignment="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9" fillId="0" borderId="11" xfId="2" applyNumberFormat="1" applyFont="1" applyBorder="1" applyAlignment="1" applyProtection="1">
      <alignment horizontal="center" vertical="center" shrinkToFit="1"/>
    </xf>
    <xf numFmtId="178" fontId="9" fillId="0" borderId="2" xfId="2" applyNumberFormat="1" applyFont="1" applyBorder="1" applyAlignment="1" applyProtection="1">
      <alignment horizontal="center" vertical="center" shrinkToFit="1"/>
    </xf>
    <xf numFmtId="178" fontId="9" fillId="0" borderId="4" xfId="2" applyNumberFormat="1" applyFont="1" applyBorder="1" applyAlignment="1" applyProtection="1">
      <alignment horizontal="center" vertical="center" shrinkToFit="1"/>
    </xf>
    <xf numFmtId="178" fontId="9" fillId="0" borderId="7" xfId="2" applyNumberFormat="1" applyFont="1" applyBorder="1" applyAlignment="1" applyProtection="1">
      <alignment horizontal="center" vertical="center" shrinkToFit="1"/>
    </xf>
    <xf numFmtId="0" fontId="1" fillId="0" borderId="19"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1" fillId="0" borderId="10" xfId="2" applyNumberFormat="1" applyFont="1" applyBorder="1" applyAlignment="1" applyProtection="1">
      <alignment horizontal="center" vertical="center" shrinkToFit="1"/>
    </xf>
    <xf numFmtId="178" fontId="1" fillId="0" borderId="23" xfId="2" applyNumberFormat="1" applyFont="1" applyBorder="1" applyAlignment="1" applyProtection="1">
      <alignment horizontal="center" vertical="center" shrinkToFit="1"/>
    </xf>
    <xf numFmtId="178" fontId="1" fillId="0" borderId="24" xfId="2" applyNumberFormat="1" applyFont="1" applyBorder="1" applyAlignment="1" applyProtection="1">
      <alignment horizontal="center" vertical="center" shrinkToFit="1"/>
    </xf>
    <xf numFmtId="178" fontId="1" fillId="0" borderId="0" xfId="2" applyNumberFormat="1" applyFont="1" applyFill="1" applyBorder="1" applyAlignment="1">
      <alignment horizontal="center" vertical="center"/>
    </xf>
    <xf numFmtId="0" fontId="1" fillId="3" borderId="19" xfId="2" applyNumberFormat="1" applyFont="1" applyFill="1" applyBorder="1" applyAlignment="1" applyProtection="1">
      <alignment horizontal="center" vertical="center" shrinkToFit="1"/>
    </xf>
    <xf numFmtId="0" fontId="1" fillId="3" borderId="3" xfId="2" applyNumberFormat="1" applyFont="1" applyFill="1" applyBorder="1" applyAlignment="1" applyProtection="1">
      <alignment horizontal="center" vertical="center" shrinkToFit="1"/>
    </xf>
    <xf numFmtId="0" fontId="1" fillId="3" borderId="2" xfId="2" applyNumberFormat="1" applyFont="1" applyFill="1" applyBorder="1" applyAlignment="1" applyProtection="1">
      <alignment horizontal="center" vertical="center" shrinkToFit="1"/>
    </xf>
    <xf numFmtId="0" fontId="1" fillId="3" borderId="4" xfId="2" applyNumberFormat="1" applyFont="1" applyFill="1" applyBorder="1" applyAlignment="1" applyProtection="1">
      <alignment horizontal="center" vertical="center" shrinkToFit="1"/>
    </xf>
    <xf numFmtId="178" fontId="9" fillId="3" borderId="2" xfId="2" applyNumberFormat="1" applyFont="1" applyFill="1" applyBorder="1" applyAlignment="1" applyProtection="1">
      <alignment horizontal="center" vertical="center" shrinkToFit="1"/>
    </xf>
    <xf numFmtId="178" fontId="9" fillId="3" borderId="4" xfId="2" applyNumberFormat="1" applyFont="1" applyFill="1" applyBorder="1" applyAlignment="1" applyProtection="1">
      <alignment horizontal="center" vertical="center" shrinkToFit="1"/>
    </xf>
    <xf numFmtId="178" fontId="9" fillId="3" borderId="7" xfId="2" applyNumberFormat="1" applyFont="1" applyFill="1" applyBorder="1" applyAlignment="1" applyProtection="1">
      <alignment horizontal="center" vertical="center" shrinkToFit="1"/>
    </xf>
    <xf numFmtId="178" fontId="1" fillId="0" borderId="13" xfId="2" applyNumberFormat="1" applyFont="1" applyBorder="1" applyAlignment="1" applyProtection="1">
      <alignment vertical="center" shrinkToFit="1"/>
    </xf>
    <xf numFmtId="178" fontId="1" fillId="0" borderId="61" xfId="2" applyNumberFormat="1" applyFont="1" applyBorder="1" applyAlignment="1" applyProtection="1">
      <alignment vertical="center" shrinkToFit="1"/>
    </xf>
    <xf numFmtId="178" fontId="1" fillId="0" borderId="62" xfId="2" applyNumberFormat="1" applyFont="1" applyBorder="1" applyAlignment="1" applyProtection="1">
      <alignment vertical="center" shrinkToFit="1"/>
    </xf>
    <xf numFmtId="178" fontId="1" fillId="0" borderId="13" xfId="2" applyNumberFormat="1" applyFont="1" applyBorder="1" applyAlignment="1" applyProtection="1">
      <alignment horizontal="right" vertical="center" shrinkToFit="1"/>
    </xf>
    <xf numFmtId="178" fontId="1" fillId="0" borderId="61" xfId="2" applyNumberFormat="1" applyFont="1" applyBorder="1" applyAlignment="1" applyProtection="1">
      <alignment horizontal="right" vertical="center" shrinkToFit="1"/>
    </xf>
    <xf numFmtId="178" fontId="1" fillId="0" borderId="62" xfId="2" applyNumberFormat="1" applyFont="1" applyBorder="1" applyAlignment="1" applyProtection="1">
      <alignment horizontal="right" vertical="center" shrinkToFit="1"/>
    </xf>
    <xf numFmtId="0" fontId="0" fillId="0" borderId="25" xfId="0" applyFont="1" applyBorder="1" applyAlignment="1">
      <alignment horizontal="center" vertical="center"/>
    </xf>
    <xf numFmtId="0" fontId="0" fillId="0" borderId="15" xfId="0" applyFont="1" applyBorder="1" applyAlignment="1">
      <alignment horizontal="center" vertical="center"/>
    </xf>
    <xf numFmtId="0" fontId="14" fillId="0" borderId="26" xfId="0" applyFont="1" applyBorder="1" applyAlignment="1">
      <alignment horizontal="center" vertical="center"/>
    </xf>
    <xf numFmtId="0" fontId="14" fillId="0" borderId="11" xfId="0" applyFont="1" applyBorder="1" applyAlignment="1">
      <alignment horizontal="center" vertical="center"/>
    </xf>
    <xf numFmtId="0" fontId="14" fillId="0" borderId="27" xfId="0" applyFont="1" applyBorder="1" applyAlignment="1" applyProtection="1">
      <alignment horizontal="center" vertical="center"/>
    </xf>
    <xf numFmtId="0" fontId="14" fillId="0" borderId="17" xfId="0" applyFont="1" applyBorder="1" applyAlignment="1" applyProtection="1">
      <alignment horizontal="center" vertical="center"/>
    </xf>
    <xf numFmtId="0" fontId="14" fillId="0" borderId="28" xfId="0" applyFont="1" applyBorder="1" applyAlignment="1" applyProtection="1">
      <alignment horizontal="center" vertical="center"/>
    </xf>
    <xf numFmtId="0" fontId="14" fillId="0" borderId="30"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31" xfId="0" applyFont="1" applyBorder="1" applyAlignment="1" applyProtection="1">
      <alignment horizontal="center" vertical="center"/>
    </xf>
    <xf numFmtId="0" fontId="14" fillId="0" borderId="19" xfId="0" applyFont="1" applyBorder="1" applyAlignment="1" applyProtection="1">
      <alignment horizontal="center" vertical="center"/>
    </xf>
    <xf numFmtId="0" fontId="14" fillId="0" borderId="32" xfId="0" applyFont="1" applyBorder="1" applyAlignment="1" applyProtection="1">
      <alignment horizontal="center" vertical="center"/>
    </xf>
    <xf numFmtId="0" fontId="14" fillId="4" borderId="52" xfId="0" applyNumberFormat="1" applyFont="1" applyFill="1" applyBorder="1" applyAlignment="1" applyProtection="1">
      <alignment horizontal="center" vertical="center" wrapText="1"/>
    </xf>
    <xf numFmtId="0" fontId="14" fillId="4" borderId="29" xfId="0" applyNumberFormat="1" applyFont="1" applyFill="1" applyBorder="1" applyAlignment="1" applyProtection="1">
      <alignment horizontal="center" vertical="center" wrapText="1"/>
    </xf>
    <xf numFmtId="0" fontId="0" fillId="0" borderId="0" xfId="0" applyFont="1" applyAlignment="1">
      <alignment horizontal="right" vertical="center"/>
    </xf>
    <xf numFmtId="0" fontId="14" fillId="0" borderId="27" xfId="0" applyFont="1" applyBorder="1" applyAlignment="1">
      <alignment horizontal="center" vertical="center" wrapText="1"/>
    </xf>
    <xf numFmtId="0" fontId="14" fillId="0" borderId="5" xfId="0" applyFont="1" applyBorder="1" applyAlignment="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35" xfId="0" applyFont="1" applyBorder="1" applyAlignment="1">
      <alignment horizontal="center" vertical="center" wrapText="1"/>
    </xf>
    <xf numFmtId="0" fontId="0" fillId="0" borderId="59" xfId="0" applyFont="1" applyBorder="1" applyAlignment="1">
      <alignment horizontal="center" vertical="center" wrapText="1"/>
    </xf>
    <xf numFmtId="0" fontId="0" fillId="0" borderId="36" xfId="0" applyFont="1" applyBorder="1" applyAlignment="1">
      <alignment horizontal="center" vertical="center" wrapText="1"/>
    </xf>
    <xf numFmtId="0" fontId="0" fillId="0" borderId="0" xfId="0" applyFont="1" applyAlignment="1" applyProtection="1">
      <alignment horizontal="center" vertical="center" wrapText="1"/>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0" fillId="0" borderId="0" xfId="0" applyFont="1" applyAlignment="1" applyProtection="1">
      <alignment horizontal="center" vertical="center"/>
    </xf>
    <xf numFmtId="0" fontId="15" fillId="0" borderId="20" xfId="0" applyNumberFormat="1" applyFont="1" applyBorder="1" applyAlignment="1">
      <alignment horizontal="center" vertical="center"/>
    </xf>
    <xf numFmtId="0" fontId="15" fillId="0" borderId="21" xfId="0" applyNumberFormat="1" applyFont="1" applyBorder="1" applyAlignment="1">
      <alignment horizontal="center" vertical="center"/>
    </xf>
    <xf numFmtId="0" fontId="15" fillId="0" borderId="22"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23" xfId="0" applyNumberFormat="1" applyFont="1" applyBorder="1" applyAlignment="1" applyProtection="1">
      <alignment horizontal="center" vertical="center"/>
    </xf>
    <xf numFmtId="0" fontId="15" fillId="0" borderId="23" xfId="0" applyNumberFormat="1" applyFont="1" applyBorder="1" applyAlignment="1" applyProtection="1">
      <alignment horizontal="center" vertical="center"/>
    </xf>
    <xf numFmtId="0" fontId="15" fillId="0" borderId="9" xfId="0" applyNumberFormat="1" applyFont="1" applyBorder="1" applyAlignment="1" applyProtection="1">
      <alignment horizontal="center" vertical="center"/>
    </xf>
    <xf numFmtId="0" fontId="14"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5" fillId="0" borderId="3" xfId="0" applyFont="1" applyBorder="1" applyAlignment="1" applyProtection="1">
      <alignment horizontal="center" vertical="center"/>
    </xf>
    <xf numFmtId="6" fontId="15" fillId="0" borderId="4" xfId="4" applyFont="1" applyBorder="1" applyAlignment="1" applyProtection="1">
      <alignment horizontal="center" vertical="center"/>
    </xf>
    <xf numFmtId="0" fontId="4" fillId="0" borderId="0" xfId="0" applyFont="1" applyAlignment="1" applyProtection="1">
      <alignment horizontal="center" vertical="center"/>
    </xf>
    <xf numFmtId="0" fontId="14" fillId="0" borderId="56" xfId="0" applyFont="1" applyBorder="1" applyAlignment="1">
      <alignment horizontal="center" vertical="center" wrapText="1"/>
    </xf>
    <xf numFmtId="0" fontId="0" fillId="0" borderId="50" xfId="0" applyFont="1" applyBorder="1" applyAlignment="1">
      <alignment horizontal="center" vertical="center"/>
    </xf>
    <xf numFmtId="0" fontId="0" fillId="0" borderId="51" xfId="0" applyFont="1" applyBorder="1" applyAlignment="1">
      <alignment horizontal="center" vertical="center"/>
    </xf>
    <xf numFmtId="0" fontId="0" fillId="0" borderId="55" xfId="0" applyFont="1" applyBorder="1" applyAlignment="1" applyProtection="1">
      <alignment horizontal="center" vertical="center"/>
    </xf>
    <xf numFmtId="0" fontId="14" fillId="0" borderId="3" xfId="0" applyFont="1" applyBorder="1" applyAlignment="1" applyProtection="1">
      <alignment horizontal="center" vertical="center"/>
    </xf>
    <xf numFmtId="0" fontId="0" fillId="0" borderId="48" xfId="0" applyFont="1" applyBorder="1" applyAlignment="1" applyProtection="1">
      <alignment horizontal="center" vertical="center"/>
    </xf>
  </cellXfs>
  <cellStyles count="5">
    <cellStyle name="桁区切り" xfId="1" builtinId="6"/>
    <cellStyle name="桁区切り 2" xfId="3"/>
    <cellStyle name="通貨" xfId="4" builtinId="7"/>
    <cellStyle name="標準" xfId="0" builtinId="0"/>
    <cellStyle name="標準 2" xfId="2"/>
  </cellStyles>
  <dxfs count="0"/>
  <tableStyles count="0" defaultTableStyle="TableStyleMedium2" defaultPivotStyle="PivotStyleLight16"/>
  <colors>
    <mruColors>
      <color rgb="FFFFFFCC"/>
      <color rgb="FFFFFF99"/>
      <color rgb="FFFFCCFF"/>
      <color rgb="FFFFFFEB"/>
      <color rgb="FFFFFFCD"/>
      <color rgb="FFFFFFD9"/>
      <color rgb="FFFFFFDD"/>
      <color rgb="FF0000FF"/>
      <color rgb="FFFF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0</xdr:colOff>
      <xdr:row>36</xdr:row>
      <xdr:rowOff>0</xdr:rowOff>
    </xdr:from>
    <xdr:to>
      <xdr:col>13</xdr:col>
      <xdr:colOff>0</xdr:colOff>
      <xdr:row>36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30" name="Text Box 35">
          <a:extLst>
            <a:ext uri="{FF2B5EF4-FFF2-40B4-BE49-F238E27FC236}">
              <a16:creationId xmlns:a16="http://schemas.microsoft.com/office/drawing/2014/main" id="{00000000-0008-0000-0600-00001E000000}"/>
            </a:ext>
          </a:extLst>
        </xdr:cNvPr>
        <xdr:cNvSpPr txBox="1">
          <a:spLocks noChangeArrowheads="1"/>
        </xdr:cNvSpPr>
      </xdr:nvSpPr>
      <xdr:spPr bwMode="auto">
        <a:xfrm>
          <a:off x="10597695"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12</xdr:col>
      <xdr:colOff>5207000</xdr:colOff>
      <xdr:row>5</xdr:row>
      <xdr:rowOff>33294</xdr:rowOff>
    </xdr:to>
    <xdr:sp macro="" textlink="">
      <xdr:nvSpPr>
        <xdr:cNvPr id="31" name="Text Box 60">
          <a:extLst>
            <a:ext uri="{FF2B5EF4-FFF2-40B4-BE49-F238E27FC236}">
              <a16:creationId xmlns:a16="http://schemas.microsoft.com/office/drawing/2014/main" id="{00000000-0008-0000-0600-00001F000000}"/>
            </a:ext>
          </a:extLst>
        </xdr:cNvPr>
        <xdr:cNvSpPr txBox="1">
          <a:spLocks noChangeArrowheads="1"/>
        </xdr:cNvSpPr>
      </xdr:nvSpPr>
      <xdr:spPr bwMode="auto">
        <a:xfrm>
          <a:off x="3182257" y="543191"/>
          <a:ext cx="7859486" cy="116650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10</xdr:col>
      <xdr:colOff>718456</xdr:colOff>
      <xdr:row>4</xdr:row>
      <xdr:rowOff>293914</xdr:rowOff>
    </xdr:from>
    <xdr:to>
      <xdr:col>12</xdr:col>
      <xdr:colOff>4680856</xdr:colOff>
      <xdr:row>5</xdr:row>
      <xdr:rowOff>250371</xdr:rowOff>
    </xdr:to>
    <xdr:sp macro="" textlink="">
      <xdr:nvSpPr>
        <xdr:cNvPr id="32" name="正方形/長方形 31">
          <a:extLst>
            <a:ext uri="{FF2B5EF4-FFF2-40B4-BE49-F238E27FC236}">
              <a16:creationId xmlns:a16="http://schemas.microsoft.com/office/drawing/2014/main" id="{00000000-0008-0000-0600-000020000000}"/>
            </a:ext>
          </a:extLst>
        </xdr:cNvPr>
        <xdr:cNvSpPr/>
      </xdr:nvSpPr>
      <xdr:spPr>
        <a:xfrm>
          <a:off x="5551713" y="1621971"/>
          <a:ext cx="4963886" cy="30480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33" name="Line 1">
          <a:extLst>
            <a:ext uri="{FF2B5EF4-FFF2-40B4-BE49-F238E27FC236}">
              <a16:creationId xmlns:a16="http://schemas.microsoft.com/office/drawing/2014/main" id="{00000000-0008-0000-0600-00002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4" name="Line 3">
          <a:extLst>
            <a:ext uri="{FF2B5EF4-FFF2-40B4-BE49-F238E27FC236}">
              <a16:creationId xmlns:a16="http://schemas.microsoft.com/office/drawing/2014/main" id="{00000000-0008-0000-0600-00002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5" name="Line 4">
          <a:extLst>
            <a:ext uri="{FF2B5EF4-FFF2-40B4-BE49-F238E27FC236}">
              <a16:creationId xmlns:a16="http://schemas.microsoft.com/office/drawing/2014/main" id="{00000000-0008-0000-0600-00002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6" name="Line 5">
          <a:extLst>
            <a:ext uri="{FF2B5EF4-FFF2-40B4-BE49-F238E27FC236}">
              <a16:creationId xmlns:a16="http://schemas.microsoft.com/office/drawing/2014/main" id="{00000000-0008-0000-0600-00002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7" name="Line 8">
          <a:extLst>
            <a:ext uri="{FF2B5EF4-FFF2-40B4-BE49-F238E27FC236}">
              <a16:creationId xmlns:a16="http://schemas.microsoft.com/office/drawing/2014/main" id="{00000000-0008-0000-0600-00002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8" name="Line 9">
          <a:extLst>
            <a:ext uri="{FF2B5EF4-FFF2-40B4-BE49-F238E27FC236}">
              <a16:creationId xmlns:a16="http://schemas.microsoft.com/office/drawing/2014/main" id="{00000000-0008-0000-0600-00002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9" name="Line 10">
          <a:extLst>
            <a:ext uri="{FF2B5EF4-FFF2-40B4-BE49-F238E27FC236}">
              <a16:creationId xmlns:a16="http://schemas.microsoft.com/office/drawing/2014/main" id="{00000000-0008-0000-0600-00002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0" name="Line 11">
          <a:extLst>
            <a:ext uri="{FF2B5EF4-FFF2-40B4-BE49-F238E27FC236}">
              <a16:creationId xmlns:a16="http://schemas.microsoft.com/office/drawing/2014/main" id="{00000000-0008-0000-0600-00002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1" name="Line 12">
          <a:extLst>
            <a:ext uri="{FF2B5EF4-FFF2-40B4-BE49-F238E27FC236}">
              <a16:creationId xmlns:a16="http://schemas.microsoft.com/office/drawing/2014/main" id="{00000000-0008-0000-0600-00002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2" name="Line 13">
          <a:extLst>
            <a:ext uri="{FF2B5EF4-FFF2-40B4-BE49-F238E27FC236}">
              <a16:creationId xmlns:a16="http://schemas.microsoft.com/office/drawing/2014/main" id="{00000000-0008-0000-0600-00002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3" name="Line 14">
          <a:extLst>
            <a:ext uri="{FF2B5EF4-FFF2-40B4-BE49-F238E27FC236}">
              <a16:creationId xmlns:a16="http://schemas.microsoft.com/office/drawing/2014/main" id="{00000000-0008-0000-0600-00002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4" name="Line 15">
          <a:extLst>
            <a:ext uri="{FF2B5EF4-FFF2-40B4-BE49-F238E27FC236}">
              <a16:creationId xmlns:a16="http://schemas.microsoft.com/office/drawing/2014/main" id="{00000000-0008-0000-0600-00002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5" name="Line 16">
          <a:extLst>
            <a:ext uri="{FF2B5EF4-FFF2-40B4-BE49-F238E27FC236}">
              <a16:creationId xmlns:a16="http://schemas.microsoft.com/office/drawing/2014/main" id="{00000000-0008-0000-0600-00002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6" name="Line 17">
          <a:extLst>
            <a:ext uri="{FF2B5EF4-FFF2-40B4-BE49-F238E27FC236}">
              <a16:creationId xmlns:a16="http://schemas.microsoft.com/office/drawing/2014/main" id="{00000000-0008-0000-0600-00002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7" name="Line 18">
          <a:extLst>
            <a:ext uri="{FF2B5EF4-FFF2-40B4-BE49-F238E27FC236}">
              <a16:creationId xmlns:a16="http://schemas.microsoft.com/office/drawing/2014/main" id="{00000000-0008-0000-0600-00002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8" name="Line 19">
          <a:extLst>
            <a:ext uri="{FF2B5EF4-FFF2-40B4-BE49-F238E27FC236}">
              <a16:creationId xmlns:a16="http://schemas.microsoft.com/office/drawing/2014/main" id="{00000000-0008-0000-0600-00003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9" name="Line 20">
          <a:extLst>
            <a:ext uri="{FF2B5EF4-FFF2-40B4-BE49-F238E27FC236}">
              <a16:creationId xmlns:a16="http://schemas.microsoft.com/office/drawing/2014/main" id="{00000000-0008-0000-0600-00003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0" name="Line 21">
          <a:extLst>
            <a:ext uri="{FF2B5EF4-FFF2-40B4-BE49-F238E27FC236}">
              <a16:creationId xmlns:a16="http://schemas.microsoft.com/office/drawing/2014/main" id="{00000000-0008-0000-0600-00003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1" name="Line 22">
          <a:extLst>
            <a:ext uri="{FF2B5EF4-FFF2-40B4-BE49-F238E27FC236}">
              <a16:creationId xmlns:a16="http://schemas.microsoft.com/office/drawing/2014/main" id="{00000000-0008-0000-0600-00003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2" name="Line 23">
          <a:extLst>
            <a:ext uri="{FF2B5EF4-FFF2-40B4-BE49-F238E27FC236}">
              <a16:creationId xmlns:a16="http://schemas.microsoft.com/office/drawing/2014/main" id="{00000000-0008-0000-0600-00003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3" name="Line 24">
          <a:extLst>
            <a:ext uri="{FF2B5EF4-FFF2-40B4-BE49-F238E27FC236}">
              <a16:creationId xmlns:a16="http://schemas.microsoft.com/office/drawing/2014/main" id="{00000000-0008-0000-0600-00003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4" name="Line 25">
          <a:extLst>
            <a:ext uri="{FF2B5EF4-FFF2-40B4-BE49-F238E27FC236}">
              <a16:creationId xmlns:a16="http://schemas.microsoft.com/office/drawing/2014/main" id="{00000000-0008-0000-0600-00003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5" name="Line 26">
          <a:extLst>
            <a:ext uri="{FF2B5EF4-FFF2-40B4-BE49-F238E27FC236}">
              <a16:creationId xmlns:a16="http://schemas.microsoft.com/office/drawing/2014/main" id="{00000000-0008-0000-0600-00003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6" name="Line 27">
          <a:extLst>
            <a:ext uri="{FF2B5EF4-FFF2-40B4-BE49-F238E27FC236}">
              <a16:creationId xmlns:a16="http://schemas.microsoft.com/office/drawing/2014/main" id="{00000000-0008-0000-0600-00003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7" name="Line 28">
          <a:extLst>
            <a:ext uri="{FF2B5EF4-FFF2-40B4-BE49-F238E27FC236}">
              <a16:creationId xmlns:a16="http://schemas.microsoft.com/office/drawing/2014/main" id="{00000000-0008-0000-0600-00003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8" name="Line 29">
          <a:extLst>
            <a:ext uri="{FF2B5EF4-FFF2-40B4-BE49-F238E27FC236}">
              <a16:creationId xmlns:a16="http://schemas.microsoft.com/office/drawing/2014/main" id="{00000000-0008-0000-0600-00003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9" name="Line 30">
          <a:extLst>
            <a:ext uri="{FF2B5EF4-FFF2-40B4-BE49-F238E27FC236}">
              <a16:creationId xmlns:a16="http://schemas.microsoft.com/office/drawing/2014/main" id="{00000000-0008-0000-0600-00003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0" name="Line 31">
          <a:extLst>
            <a:ext uri="{FF2B5EF4-FFF2-40B4-BE49-F238E27FC236}">
              <a16:creationId xmlns:a16="http://schemas.microsoft.com/office/drawing/2014/main" id="{00000000-0008-0000-0600-00003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61" name="Text Box 35">
          <a:extLst>
            <a:ext uri="{FF2B5EF4-FFF2-40B4-BE49-F238E27FC236}">
              <a16:creationId xmlns:a16="http://schemas.microsoft.com/office/drawing/2014/main" id="{00000000-0008-0000-0600-00003D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62" name="Text Box 60">
          <a:extLst>
            <a:ext uri="{FF2B5EF4-FFF2-40B4-BE49-F238E27FC236}">
              <a16:creationId xmlns:a16="http://schemas.microsoft.com/office/drawing/2014/main" id="{00000000-0008-0000-0600-00003E000000}"/>
            </a:ext>
          </a:extLst>
        </xdr:cNvPr>
        <xdr:cNvSpPr txBox="1">
          <a:spLocks noChangeArrowheads="1"/>
        </xdr:cNvSpPr>
      </xdr:nvSpPr>
      <xdr:spPr bwMode="auto">
        <a:xfrm>
          <a:off x="3231243" y="538655"/>
          <a:ext cx="7880349"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38098</xdr:colOff>
      <xdr:row>4</xdr:row>
      <xdr:rowOff>348343</xdr:rowOff>
    </xdr:from>
    <xdr:to>
      <xdr:col>13</xdr:col>
      <xdr:colOff>825500</xdr:colOff>
      <xdr:row>5</xdr:row>
      <xdr:rowOff>272143</xdr:rowOff>
    </xdr:to>
    <xdr:sp macro="" textlink="">
      <xdr:nvSpPr>
        <xdr:cNvPr id="63" name="正方形/長方形 62">
          <a:extLst>
            <a:ext uri="{FF2B5EF4-FFF2-40B4-BE49-F238E27FC236}">
              <a16:creationId xmlns:a16="http://schemas.microsoft.com/office/drawing/2014/main" id="{00000000-0008-0000-0600-00003F000000}"/>
            </a:ext>
          </a:extLst>
        </xdr:cNvPr>
        <xdr:cNvSpPr/>
      </xdr:nvSpPr>
      <xdr:spPr>
        <a:xfrm>
          <a:off x="4483098" y="1669143"/>
          <a:ext cx="4895852" cy="27305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64" name="Line 1">
          <a:extLst>
            <a:ext uri="{FF2B5EF4-FFF2-40B4-BE49-F238E27FC236}">
              <a16:creationId xmlns:a16="http://schemas.microsoft.com/office/drawing/2014/main" id="{00000000-0008-0000-0600-00004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5" name="Line 3">
          <a:extLst>
            <a:ext uri="{FF2B5EF4-FFF2-40B4-BE49-F238E27FC236}">
              <a16:creationId xmlns:a16="http://schemas.microsoft.com/office/drawing/2014/main" id="{00000000-0008-0000-0600-00004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6" name="Line 4">
          <a:extLst>
            <a:ext uri="{FF2B5EF4-FFF2-40B4-BE49-F238E27FC236}">
              <a16:creationId xmlns:a16="http://schemas.microsoft.com/office/drawing/2014/main" id="{00000000-0008-0000-0600-00004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7" name="Line 5">
          <a:extLst>
            <a:ext uri="{FF2B5EF4-FFF2-40B4-BE49-F238E27FC236}">
              <a16:creationId xmlns:a16="http://schemas.microsoft.com/office/drawing/2014/main" id="{00000000-0008-0000-0600-00004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8" name="Line 8">
          <a:extLst>
            <a:ext uri="{FF2B5EF4-FFF2-40B4-BE49-F238E27FC236}">
              <a16:creationId xmlns:a16="http://schemas.microsoft.com/office/drawing/2014/main" id="{00000000-0008-0000-0600-00004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9" name="Line 9">
          <a:extLst>
            <a:ext uri="{FF2B5EF4-FFF2-40B4-BE49-F238E27FC236}">
              <a16:creationId xmlns:a16="http://schemas.microsoft.com/office/drawing/2014/main" id="{00000000-0008-0000-0600-00004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0" name="Line 10">
          <a:extLst>
            <a:ext uri="{FF2B5EF4-FFF2-40B4-BE49-F238E27FC236}">
              <a16:creationId xmlns:a16="http://schemas.microsoft.com/office/drawing/2014/main" id="{00000000-0008-0000-0600-00004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1" name="Line 11">
          <a:extLst>
            <a:ext uri="{FF2B5EF4-FFF2-40B4-BE49-F238E27FC236}">
              <a16:creationId xmlns:a16="http://schemas.microsoft.com/office/drawing/2014/main" id="{00000000-0008-0000-0600-00004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2" name="Line 12">
          <a:extLst>
            <a:ext uri="{FF2B5EF4-FFF2-40B4-BE49-F238E27FC236}">
              <a16:creationId xmlns:a16="http://schemas.microsoft.com/office/drawing/2014/main" id="{00000000-0008-0000-0600-00004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3" name="Line 13">
          <a:extLst>
            <a:ext uri="{FF2B5EF4-FFF2-40B4-BE49-F238E27FC236}">
              <a16:creationId xmlns:a16="http://schemas.microsoft.com/office/drawing/2014/main" id="{00000000-0008-0000-0600-00004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4" name="Line 14">
          <a:extLst>
            <a:ext uri="{FF2B5EF4-FFF2-40B4-BE49-F238E27FC236}">
              <a16:creationId xmlns:a16="http://schemas.microsoft.com/office/drawing/2014/main" id="{00000000-0008-0000-0600-00004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5" name="Line 15">
          <a:extLst>
            <a:ext uri="{FF2B5EF4-FFF2-40B4-BE49-F238E27FC236}">
              <a16:creationId xmlns:a16="http://schemas.microsoft.com/office/drawing/2014/main" id="{00000000-0008-0000-0600-00004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6" name="Line 16">
          <a:extLst>
            <a:ext uri="{FF2B5EF4-FFF2-40B4-BE49-F238E27FC236}">
              <a16:creationId xmlns:a16="http://schemas.microsoft.com/office/drawing/2014/main" id="{00000000-0008-0000-0600-00004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7" name="Line 17">
          <a:extLst>
            <a:ext uri="{FF2B5EF4-FFF2-40B4-BE49-F238E27FC236}">
              <a16:creationId xmlns:a16="http://schemas.microsoft.com/office/drawing/2014/main" id="{00000000-0008-0000-0600-00004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8" name="Line 18">
          <a:extLst>
            <a:ext uri="{FF2B5EF4-FFF2-40B4-BE49-F238E27FC236}">
              <a16:creationId xmlns:a16="http://schemas.microsoft.com/office/drawing/2014/main" id="{00000000-0008-0000-0600-00004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9" name="Line 19">
          <a:extLst>
            <a:ext uri="{FF2B5EF4-FFF2-40B4-BE49-F238E27FC236}">
              <a16:creationId xmlns:a16="http://schemas.microsoft.com/office/drawing/2014/main" id="{00000000-0008-0000-0600-00004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0" name="Line 20">
          <a:extLst>
            <a:ext uri="{FF2B5EF4-FFF2-40B4-BE49-F238E27FC236}">
              <a16:creationId xmlns:a16="http://schemas.microsoft.com/office/drawing/2014/main" id="{00000000-0008-0000-0600-00005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1" name="Line 21">
          <a:extLst>
            <a:ext uri="{FF2B5EF4-FFF2-40B4-BE49-F238E27FC236}">
              <a16:creationId xmlns:a16="http://schemas.microsoft.com/office/drawing/2014/main" id="{00000000-0008-0000-0600-00005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2" name="Line 22">
          <a:extLst>
            <a:ext uri="{FF2B5EF4-FFF2-40B4-BE49-F238E27FC236}">
              <a16:creationId xmlns:a16="http://schemas.microsoft.com/office/drawing/2014/main" id="{00000000-0008-0000-0600-00005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3" name="Line 23">
          <a:extLst>
            <a:ext uri="{FF2B5EF4-FFF2-40B4-BE49-F238E27FC236}">
              <a16:creationId xmlns:a16="http://schemas.microsoft.com/office/drawing/2014/main" id="{00000000-0008-0000-0600-00005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4" name="Line 24">
          <a:extLst>
            <a:ext uri="{FF2B5EF4-FFF2-40B4-BE49-F238E27FC236}">
              <a16:creationId xmlns:a16="http://schemas.microsoft.com/office/drawing/2014/main" id="{00000000-0008-0000-0600-00005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5" name="Line 25">
          <a:extLst>
            <a:ext uri="{FF2B5EF4-FFF2-40B4-BE49-F238E27FC236}">
              <a16:creationId xmlns:a16="http://schemas.microsoft.com/office/drawing/2014/main" id="{00000000-0008-0000-0600-00005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26">
          <a:extLst>
            <a:ext uri="{FF2B5EF4-FFF2-40B4-BE49-F238E27FC236}">
              <a16:creationId xmlns:a16="http://schemas.microsoft.com/office/drawing/2014/main" id="{00000000-0008-0000-0600-00005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27">
          <a:extLst>
            <a:ext uri="{FF2B5EF4-FFF2-40B4-BE49-F238E27FC236}">
              <a16:creationId xmlns:a16="http://schemas.microsoft.com/office/drawing/2014/main" id="{00000000-0008-0000-0600-00005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28">
          <a:extLst>
            <a:ext uri="{FF2B5EF4-FFF2-40B4-BE49-F238E27FC236}">
              <a16:creationId xmlns:a16="http://schemas.microsoft.com/office/drawing/2014/main" id="{00000000-0008-0000-0600-00005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29">
          <a:extLst>
            <a:ext uri="{FF2B5EF4-FFF2-40B4-BE49-F238E27FC236}">
              <a16:creationId xmlns:a16="http://schemas.microsoft.com/office/drawing/2014/main" id="{00000000-0008-0000-0600-00005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30">
          <a:extLst>
            <a:ext uri="{FF2B5EF4-FFF2-40B4-BE49-F238E27FC236}">
              <a16:creationId xmlns:a16="http://schemas.microsoft.com/office/drawing/2014/main" id="{00000000-0008-0000-0600-00005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1">
          <a:extLst>
            <a:ext uri="{FF2B5EF4-FFF2-40B4-BE49-F238E27FC236}">
              <a16:creationId xmlns:a16="http://schemas.microsoft.com/office/drawing/2014/main" id="{00000000-0008-0000-0600-00005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92" name="Text Box 35">
          <a:extLst>
            <a:ext uri="{FF2B5EF4-FFF2-40B4-BE49-F238E27FC236}">
              <a16:creationId xmlns:a16="http://schemas.microsoft.com/office/drawing/2014/main" id="{00000000-0008-0000-0600-00005C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93"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495702" y="541270"/>
          <a:ext cx="8374528" cy="11617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でコロン（ </a:t>
          </a:r>
          <a:r>
            <a:rPr lang="en-US" altLang="ja-JP" sz="1050" b="0" i="0">
              <a:solidFill>
                <a:srgbClr val="FF0000"/>
              </a:solidFill>
              <a:effectLst/>
              <a:latin typeface="+mn-lt"/>
              <a:ea typeface="+mn-ea"/>
              <a:cs typeface="+mn-cs"/>
            </a:rPr>
            <a:t>: </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4480</xdr:colOff>
      <xdr:row>5</xdr:row>
      <xdr:rowOff>12167</xdr:rowOff>
    </xdr:from>
    <xdr:to>
      <xdr:col>13</xdr:col>
      <xdr:colOff>791882</xdr:colOff>
      <xdr:row>5</xdr:row>
      <xdr:rowOff>283349</xdr:rowOff>
    </xdr:to>
    <xdr:sp macro="" textlink="">
      <xdr:nvSpPr>
        <xdr:cNvPr id="94" name="正方形/長方形 93">
          <a:extLst>
            <a:ext uri="{FF2B5EF4-FFF2-40B4-BE49-F238E27FC236}">
              <a16:creationId xmlns:a16="http://schemas.microsoft.com/office/drawing/2014/main" id="{00000000-0008-0000-0600-00005E000000}"/>
            </a:ext>
          </a:extLst>
        </xdr:cNvPr>
        <xdr:cNvSpPr/>
      </xdr:nvSpPr>
      <xdr:spPr>
        <a:xfrm>
          <a:off x="4834215" y="1681843"/>
          <a:ext cx="5269755" cy="27118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30" name="Text Box 35">
          <a:extLst>
            <a:ext uri="{FF2B5EF4-FFF2-40B4-BE49-F238E27FC236}">
              <a16:creationId xmlns:a16="http://schemas.microsoft.com/office/drawing/2014/main" id="{00000000-0008-0000-0700-00001E000000}"/>
            </a:ext>
          </a:extLst>
        </xdr:cNvPr>
        <xdr:cNvSpPr txBox="1">
          <a:spLocks noChangeArrowheads="1"/>
        </xdr:cNvSpPr>
      </xdr:nvSpPr>
      <xdr:spPr bwMode="auto">
        <a:xfrm>
          <a:off x="10697481" y="654957"/>
          <a:ext cx="761548" cy="996043"/>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92" name="Line 1">
          <a:extLst>
            <a:ext uri="{FF2B5EF4-FFF2-40B4-BE49-F238E27FC236}">
              <a16:creationId xmlns:a16="http://schemas.microsoft.com/office/drawing/2014/main" id="{00000000-0008-0000-0700-00005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3" name="Line 3">
          <a:extLst>
            <a:ext uri="{FF2B5EF4-FFF2-40B4-BE49-F238E27FC236}">
              <a16:creationId xmlns:a16="http://schemas.microsoft.com/office/drawing/2014/main" id="{00000000-0008-0000-0700-00005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4" name="Line 4">
          <a:extLst>
            <a:ext uri="{FF2B5EF4-FFF2-40B4-BE49-F238E27FC236}">
              <a16:creationId xmlns:a16="http://schemas.microsoft.com/office/drawing/2014/main" id="{00000000-0008-0000-0700-00005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5" name="Line 5">
          <a:extLst>
            <a:ext uri="{FF2B5EF4-FFF2-40B4-BE49-F238E27FC236}">
              <a16:creationId xmlns:a16="http://schemas.microsoft.com/office/drawing/2014/main" id="{00000000-0008-0000-0700-00005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6" name="Line 8">
          <a:extLst>
            <a:ext uri="{FF2B5EF4-FFF2-40B4-BE49-F238E27FC236}">
              <a16:creationId xmlns:a16="http://schemas.microsoft.com/office/drawing/2014/main" id="{00000000-0008-0000-0700-00006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7" name="Line 9">
          <a:extLst>
            <a:ext uri="{FF2B5EF4-FFF2-40B4-BE49-F238E27FC236}">
              <a16:creationId xmlns:a16="http://schemas.microsoft.com/office/drawing/2014/main" id="{00000000-0008-0000-0700-00006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8" name="Line 10">
          <a:extLst>
            <a:ext uri="{FF2B5EF4-FFF2-40B4-BE49-F238E27FC236}">
              <a16:creationId xmlns:a16="http://schemas.microsoft.com/office/drawing/2014/main" id="{00000000-0008-0000-0700-00006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9" name="Line 11">
          <a:extLst>
            <a:ext uri="{FF2B5EF4-FFF2-40B4-BE49-F238E27FC236}">
              <a16:creationId xmlns:a16="http://schemas.microsoft.com/office/drawing/2014/main" id="{00000000-0008-0000-0700-00006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0" name="Line 12">
          <a:extLst>
            <a:ext uri="{FF2B5EF4-FFF2-40B4-BE49-F238E27FC236}">
              <a16:creationId xmlns:a16="http://schemas.microsoft.com/office/drawing/2014/main" id="{00000000-0008-0000-0700-00006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1" name="Line 13">
          <a:extLst>
            <a:ext uri="{FF2B5EF4-FFF2-40B4-BE49-F238E27FC236}">
              <a16:creationId xmlns:a16="http://schemas.microsoft.com/office/drawing/2014/main" id="{00000000-0008-0000-0700-00006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2" name="Line 14">
          <a:extLst>
            <a:ext uri="{FF2B5EF4-FFF2-40B4-BE49-F238E27FC236}">
              <a16:creationId xmlns:a16="http://schemas.microsoft.com/office/drawing/2014/main" id="{00000000-0008-0000-0700-00006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3" name="Line 15">
          <a:extLst>
            <a:ext uri="{FF2B5EF4-FFF2-40B4-BE49-F238E27FC236}">
              <a16:creationId xmlns:a16="http://schemas.microsoft.com/office/drawing/2014/main" id="{00000000-0008-0000-0700-00006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4" name="Line 16">
          <a:extLst>
            <a:ext uri="{FF2B5EF4-FFF2-40B4-BE49-F238E27FC236}">
              <a16:creationId xmlns:a16="http://schemas.microsoft.com/office/drawing/2014/main" id="{00000000-0008-0000-0700-00006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5" name="Line 17">
          <a:extLst>
            <a:ext uri="{FF2B5EF4-FFF2-40B4-BE49-F238E27FC236}">
              <a16:creationId xmlns:a16="http://schemas.microsoft.com/office/drawing/2014/main" id="{00000000-0008-0000-0700-00006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6" name="Line 18">
          <a:extLst>
            <a:ext uri="{FF2B5EF4-FFF2-40B4-BE49-F238E27FC236}">
              <a16:creationId xmlns:a16="http://schemas.microsoft.com/office/drawing/2014/main" id="{00000000-0008-0000-0700-00006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7" name="Line 19">
          <a:extLst>
            <a:ext uri="{FF2B5EF4-FFF2-40B4-BE49-F238E27FC236}">
              <a16:creationId xmlns:a16="http://schemas.microsoft.com/office/drawing/2014/main" id="{00000000-0008-0000-0700-00006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8" name="Line 20">
          <a:extLst>
            <a:ext uri="{FF2B5EF4-FFF2-40B4-BE49-F238E27FC236}">
              <a16:creationId xmlns:a16="http://schemas.microsoft.com/office/drawing/2014/main" id="{00000000-0008-0000-0700-00006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9" name="Line 21">
          <a:extLst>
            <a:ext uri="{FF2B5EF4-FFF2-40B4-BE49-F238E27FC236}">
              <a16:creationId xmlns:a16="http://schemas.microsoft.com/office/drawing/2014/main" id="{00000000-0008-0000-0700-00006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0" name="Line 22">
          <a:extLst>
            <a:ext uri="{FF2B5EF4-FFF2-40B4-BE49-F238E27FC236}">
              <a16:creationId xmlns:a16="http://schemas.microsoft.com/office/drawing/2014/main" id="{00000000-0008-0000-0700-00006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1" name="Line 23">
          <a:extLst>
            <a:ext uri="{FF2B5EF4-FFF2-40B4-BE49-F238E27FC236}">
              <a16:creationId xmlns:a16="http://schemas.microsoft.com/office/drawing/2014/main" id="{00000000-0008-0000-0700-00006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2" name="Line 24">
          <a:extLst>
            <a:ext uri="{FF2B5EF4-FFF2-40B4-BE49-F238E27FC236}">
              <a16:creationId xmlns:a16="http://schemas.microsoft.com/office/drawing/2014/main" id="{00000000-0008-0000-0700-00007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3" name="Line 25">
          <a:extLst>
            <a:ext uri="{FF2B5EF4-FFF2-40B4-BE49-F238E27FC236}">
              <a16:creationId xmlns:a16="http://schemas.microsoft.com/office/drawing/2014/main" id="{00000000-0008-0000-0700-00007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4" name="Line 26">
          <a:extLst>
            <a:ext uri="{FF2B5EF4-FFF2-40B4-BE49-F238E27FC236}">
              <a16:creationId xmlns:a16="http://schemas.microsoft.com/office/drawing/2014/main" id="{00000000-0008-0000-0700-00007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5" name="Line 27">
          <a:extLst>
            <a:ext uri="{FF2B5EF4-FFF2-40B4-BE49-F238E27FC236}">
              <a16:creationId xmlns:a16="http://schemas.microsoft.com/office/drawing/2014/main" id="{00000000-0008-0000-0700-00007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6" name="Line 28">
          <a:extLst>
            <a:ext uri="{FF2B5EF4-FFF2-40B4-BE49-F238E27FC236}">
              <a16:creationId xmlns:a16="http://schemas.microsoft.com/office/drawing/2014/main" id="{00000000-0008-0000-0700-00007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7" name="Line 29">
          <a:extLst>
            <a:ext uri="{FF2B5EF4-FFF2-40B4-BE49-F238E27FC236}">
              <a16:creationId xmlns:a16="http://schemas.microsoft.com/office/drawing/2014/main" id="{00000000-0008-0000-0700-00007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8" name="Line 30">
          <a:extLst>
            <a:ext uri="{FF2B5EF4-FFF2-40B4-BE49-F238E27FC236}">
              <a16:creationId xmlns:a16="http://schemas.microsoft.com/office/drawing/2014/main" id="{00000000-0008-0000-0700-00007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9" name="Line 31">
          <a:extLst>
            <a:ext uri="{FF2B5EF4-FFF2-40B4-BE49-F238E27FC236}">
              <a16:creationId xmlns:a16="http://schemas.microsoft.com/office/drawing/2014/main" id="{00000000-0008-0000-0700-00007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120" name="Text Box 35">
          <a:extLst>
            <a:ext uri="{FF2B5EF4-FFF2-40B4-BE49-F238E27FC236}">
              <a16:creationId xmlns:a16="http://schemas.microsoft.com/office/drawing/2014/main" id="{00000000-0008-0000-0700-000078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121" name="Text Box 60">
          <a:extLst>
            <a:ext uri="{FF2B5EF4-FFF2-40B4-BE49-F238E27FC236}">
              <a16:creationId xmlns:a16="http://schemas.microsoft.com/office/drawing/2014/main" id="{00000000-0008-0000-0700-000079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7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7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7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7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7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7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7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7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7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7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7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7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7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7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7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7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7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7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7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7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7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7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7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7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7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7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7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7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90" name="Text Box 35">
          <a:extLst>
            <a:ext uri="{FF2B5EF4-FFF2-40B4-BE49-F238E27FC236}">
              <a16:creationId xmlns:a16="http://schemas.microsoft.com/office/drawing/2014/main" id="{00000000-0008-0000-0700-00005A000000}"/>
            </a:ext>
          </a:extLst>
        </xdr:cNvPr>
        <xdr:cNvSpPr txBox="1">
          <a:spLocks noChangeArrowheads="1"/>
        </xdr:cNvSpPr>
      </xdr:nvSpPr>
      <xdr:spPr bwMode="auto">
        <a:xfrm>
          <a:off x="5749924" y="660400"/>
          <a:ext cx="200026" cy="9869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122" name="Line 1">
          <a:extLst>
            <a:ext uri="{FF2B5EF4-FFF2-40B4-BE49-F238E27FC236}">
              <a16:creationId xmlns:a16="http://schemas.microsoft.com/office/drawing/2014/main" id="{00000000-0008-0000-0700-00007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3" name="Line 3">
          <a:extLst>
            <a:ext uri="{FF2B5EF4-FFF2-40B4-BE49-F238E27FC236}">
              <a16:creationId xmlns:a16="http://schemas.microsoft.com/office/drawing/2014/main" id="{00000000-0008-0000-0700-00007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4" name="Line 4">
          <a:extLst>
            <a:ext uri="{FF2B5EF4-FFF2-40B4-BE49-F238E27FC236}">
              <a16:creationId xmlns:a16="http://schemas.microsoft.com/office/drawing/2014/main" id="{00000000-0008-0000-0700-00007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5" name="Line 5">
          <a:extLst>
            <a:ext uri="{FF2B5EF4-FFF2-40B4-BE49-F238E27FC236}">
              <a16:creationId xmlns:a16="http://schemas.microsoft.com/office/drawing/2014/main" id="{00000000-0008-0000-0700-00007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6" name="Line 8">
          <a:extLst>
            <a:ext uri="{FF2B5EF4-FFF2-40B4-BE49-F238E27FC236}">
              <a16:creationId xmlns:a16="http://schemas.microsoft.com/office/drawing/2014/main" id="{00000000-0008-0000-0700-00007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7" name="Line 9">
          <a:extLst>
            <a:ext uri="{FF2B5EF4-FFF2-40B4-BE49-F238E27FC236}">
              <a16:creationId xmlns:a16="http://schemas.microsoft.com/office/drawing/2014/main" id="{00000000-0008-0000-0700-00007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8" name="Line 10">
          <a:extLst>
            <a:ext uri="{FF2B5EF4-FFF2-40B4-BE49-F238E27FC236}">
              <a16:creationId xmlns:a16="http://schemas.microsoft.com/office/drawing/2014/main" id="{00000000-0008-0000-0700-00008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9" name="Line 11">
          <a:extLst>
            <a:ext uri="{FF2B5EF4-FFF2-40B4-BE49-F238E27FC236}">
              <a16:creationId xmlns:a16="http://schemas.microsoft.com/office/drawing/2014/main" id="{00000000-0008-0000-0700-00008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0" name="Line 12">
          <a:extLst>
            <a:ext uri="{FF2B5EF4-FFF2-40B4-BE49-F238E27FC236}">
              <a16:creationId xmlns:a16="http://schemas.microsoft.com/office/drawing/2014/main" id="{00000000-0008-0000-0700-00008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1" name="Line 13">
          <a:extLst>
            <a:ext uri="{FF2B5EF4-FFF2-40B4-BE49-F238E27FC236}">
              <a16:creationId xmlns:a16="http://schemas.microsoft.com/office/drawing/2014/main" id="{00000000-0008-0000-0700-00008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2" name="Line 14">
          <a:extLst>
            <a:ext uri="{FF2B5EF4-FFF2-40B4-BE49-F238E27FC236}">
              <a16:creationId xmlns:a16="http://schemas.microsoft.com/office/drawing/2014/main" id="{00000000-0008-0000-0700-00008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3" name="Line 15">
          <a:extLst>
            <a:ext uri="{FF2B5EF4-FFF2-40B4-BE49-F238E27FC236}">
              <a16:creationId xmlns:a16="http://schemas.microsoft.com/office/drawing/2014/main" id="{00000000-0008-0000-0700-00008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4" name="Line 16">
          <a:extLst>
            <a:ext uri="{FF2B5EF4-FFF2-40B4-BE49-F238E27FC236}">
              <a16:creationId xmlns:a16="http://schemas.microsoft.com/office/drawing/2014/main" id="{00000000-0008-0000-0700-00008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5" name="Line 17">
          <a:extLst>
            <a:ext uri="{FF2B5EF4-FFF2-40B4-BE49-F238E27FC236}">
              <a16:creationId xmlns:a16="http://schemas.microsoft.com/office/drawing/2014/main" id="{00000000-0008-0000-0700-00008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6" name="Line 18">
          <a:extLst>
            <a:ext uri="{FF2B5EF4-FFF2-40B4-BE49-F238E27FC236}">
              <a16:creationId xmlns:a16="http://schemas.microsoft.com/office/drawing/2014/main" id="{00000000-0008-0000-0700-00008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7" name="Line 19">
          <a:extLst>
            <a:ext uri="{FF2B5EF4-FFF2-40B4-BE49-F238E27FC236}">
              <a16:creationId xmlns:a16="http://schemas.microsoft.com/office/drawing/2014/main" id="{00000000-0008-0000-0700-00008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8" name="Line 20">
          <a:extLst>
            <a:ext uri="{FF2B5EF4-FFF2-40B4-BE49-F238E27FC236}">
              <a16:creationId xmlns:a16="http://schemas.microsoft.com/office/drawing/2014/main" id="{00000000-0008-0000-0700-00008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9" name="Line 21">
          <a:extLst>
            <a:ext uri="{FF2B5EF4-FFF2-40B4-BE49-F238E27FC236}">
              <a16:creationId xmlns:a16="http://schemas.microsoft.com/office/drawing/2014/main" id="{00000000-0008-0000-0700-00008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0" name="Line 22">
          <a:extLst>
            <a:ext uri="{FF2B5EF4-FFF2-40B4-BE49-F238E27FC236}">
              <a16:creationId xmlns:a16="http://schemas.microsoft.com/office/drawing/2014/main" id="{00000000-0008-0000-0700-00008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1" name="Line 23">
          <a:extLst>
            <a:ext uri="{FF2B5EF4-FFF2-40B4-BE49-F238E27FC236}">
              <a16:creationId xmlns:a16="http://schemas.microsoft.com/office/drawing/2014/main" id="{00000000-0008-0000-0700-00008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2" name="Line 24">
          <a:extLst>
            <a:ext uri="{FF2B5EF4-FFF2-40B4-BE49-F238E27FC236}">
              <a16:creationId xmlns:a16="http://schemas.microsoft.com/office/drawing/2014/main" id="{00000000-0008-0000-0700-00008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3" name="Line 25">
          <a:extLst>
            <a:ext uri="{FF2B5EF4-FFF2-40B4-BE49-F238E27FC236}">
              <a16:creationId xmlns:a16="http://schemas.microsoft.com/office/drawing/2014/main" id="{00000000-0008-0000-0700-00008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4" name="Line 26">
          <a:extLst>
            <a:ext uri="{FF2B5EF4-FFF2-40B4-BE49-F238E27FC236}">
              <a16:creationId xmlns:a16="http://schemas.microsoft.com/office/drawing/2014/main" id="{00000000-0008-0000-0700-00009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5" name="Line 27">
          <a:extLst>
            <a:ext uri="{FF2B5EF4-FFF2-40B4-BE49-F238E27FC236}">
              <a16:creationId xmlns:a16="http://schemas.microsoft.com/office/drawing/2014/main" id="{00000000-0008-0000-0700-00009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6" name="Line 28">
          <a:extLst>
            <a:ext uri="{FF2B5EF4-FFF2-40B4-BE49-F238E27FC236}">
              <a16:creationId xmlns:a16="http://schemas.microsoft.com/office/drawing/2014/main" id="{00000000-0008-0000-0700-00009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7" name="Line 29">
          <a:extLst>
            <a:ext uri="{FF2B5EF4-FFF2-40B4-BE49-F238E27FC236}">
              <a16:creationId xmlns:a16="http://schemas.microsoft.com/office/drawing/2014/main" id="{00000000-0008-0000-0700-00009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8" name="Line 30">
          <a:extLst>
            <a:ext uri="{FF2B5EF4-FFF2-40B4-BE49-F238E27FC236}">
              <a16:creationId xmlns:a16="http://schemas.microsoft.com/office/drawing/2014/main" id="{00000000-0008-0000-0700-00009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9" name="Line 31">
          <a:extLst>
            <a:ext uri="{FF2B5EF4-FFF2-40B4-BE49-F238E27FC236}">
              <a16:creationId xmlns:a16="http://schemas.microsoft.com/office/drawing/2014/main" id="{00000000-0008-0000-0700-00009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2576286</xdr:colOff>
      <xdr:row>2</xdr:row>
      <xdr:rowOff>154214</xdr:rowOff>
    </xdr:from>
    <xdr:to>
      <xdr:col>14</xdr:col>
      <xdr:colOff>727528</xdr:colOff>
      <xdr:row>4</xdr:row>
      <xdr:rowOff>326570</xdr:rowOff>
    </xdr:to>
    <xdr:sp macro="" textlink="">
      <xdr:nvSpPr>
        <xdr:cNvPr id="150" name="Text Box 35">
          <a:extLst>
            <a:ext uri="{FF2B5EF4-FFF2-40B4-BE49-F238E27FC236}">
              <a16:creationId xmlns:a16="http://schemas.microsoft.com/office/drawing/2014/main" id="{00000000-0008-0000-0700-000096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72570</xdr:colOff>
      <xdr:row>1</xdr:row>
      <xdr:rowOff>281935</xdr:rowOff>
    </xdr:from>
    <xdr:to>
      <xdr:col>13</xdr:col>
      <xdr:colOff>2485570</xdr:colOff>
      <xdr:row>5</xdr:row>
      <xdr:rowOff>87724</xdr:rowOff>
    </xdr:to>
    <xdr:sp macro="" textlink="">
      <xdr:nvSpPr>
        <xdr:cNvPr id="151" name="Text Box 60">
          <a:extLst>
            <a:ext uri="{FF2B5EF4-FFF2-40B4-BE49-F238E27FC236}">
              <a16:creationId xmlns:a16="http://schemas.microsoft.com/office/drawing/2014/main" id="{00000000-0008-0000-0700-000097000000}"/>
            </a:ext>
          </a:extLst>
        </xdr:cNvPr>
        <xdr:cNvSpPr txBox="1">
          <a:spLocks noChangeArrowheads="1"/>
        </xdr:cNvSpPr>
      </xdr:nvSpPr>
      <xdr:spPr bwMode="auto">
        <a:xfrm>
          <a:off x="3184070" y="593085"/>
          <a:ext cx="7740650"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907</xdr:colOff>
      <xdr:row>5</xdr:row>
      <xdr:rowOff>10672</xdr:rowOff>
    </xdr:from>
    <xdr:to>
      <xdr:col>13</xdr:col>
      <xdr:colOff>1207407</xdr:colOff>
      <xdr:row>6</xdr:row>
      <xdr:rowOff>3202</xdr:rowOff>
    </xdr:to>
    <xdr:sp macro="" textlink="">
      <xdr:nvSpPr>
        <xdr:cNvPr id="152" name="正方形/長方形 151">
          <a:extLst>
            <a:ext uri="{FF2B5EF4-FFF2-40B4-BE49-F238E27FC236}">
              <a16:creationId xmlns:a16="http://schemas.microsoft.com/office/drawing/2014/main" id="{00000000-0008-0000-0700-000098000000}"/>
            </a:ext>
          </a:extLst>
        </xdr:cNvPr>
        <xdr:cNvSpPr/>
      </xdr:nvSpPr>
      <xdr:spPr>
        <a:xfrm>
          <a:off x="4864260" y="1680348"/>
          <a:ext cx="553197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8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8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8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8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8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8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8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8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8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8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8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8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8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8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8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8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8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8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8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8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8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8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8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8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8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8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8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8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8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8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8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8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8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8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8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8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8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8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8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8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8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8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8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8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8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8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8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8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8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8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8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8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8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8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8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8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8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8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8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800-00005A000000}"/>
            </a:ext>
          </a:extLst>
        </xdr:cNvPr>
        <xdr:cNvSpPr txBox="1">
          <a:spLocks noChangeArrowheads="1"/>
        </xdr:cNvSpPr>
      </xdr:nvSpPr>
      <xdr:spPr bwMode="auto">
        <a:xfrm>
          <a:off x="57499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8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8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8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8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8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8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8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8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8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8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8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8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8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8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8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8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8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8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8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8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8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8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8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8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8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8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8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8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163286</xdr:colOff>
      <xdr:row>1</xdr:row>
      <xdr:rowOff>227507</xdr:rowOff>
    </xdr:from>
    <xdr:to>
      <xdr:col>13</xdr:col>
      <xdr:colOff>5225143</xdr:colOff>
      <xdr:row>5</xdr:row>
      <xdr:rowOff>33296</xdr:rowOff>
    </xdr:to>
    <xdr:sp macro="" textlink="">
      <xdr:nvSpPr>
        <xdr:cNvPr id="119" name="Text Box 60">
          <a:extLst>
            <a:ext uri="{FF2B5EF4-FFF2-40B4-BE49-F238E27FC236}">
              <a16:creationId xmlns:a16="http://schemas.microsoft.com/office/drawing/2014/main" id="{00000000-0008-0000-0800-000077000000}"/>
            </a:ext>
          </a:extLst>
        </xdr:cNvPr>
        <xdr:cNvSpPr txBox="1">
          <a:spLocks noChangeArrowheads="1"/>
        </xdr:cNvSpPr>
      </xdr:nvSpPr>
      <xdr:spPr bwMode="auto">
        <a:xfrm>
          <a:off x="3274786" y="538657"/>
          <a:ext cx="79320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8</xdr:col>
      <xdr:colOff>499461</xdr:colOff>
      <xdr:row>4</xdr:row>
      <xdr:rowOff>341512</xdr:rowOff>
    </xdr:from>
    <xdr:to>
      <xdr:col>13</xdr:col>
      <xdr:colOff>973309</xdr:colOff>
      <xdr:row>6</xdr:row>
      <xdr:rowOff>4803</xdr:rowOff>
    </xdr:to>
    <xdr:sp macro="" textlink="">
      <xdr:nvSpPr>
        <xdr:cNvPr id="120" name="正方形/長方形 119">
          <a:extLst>
            <a:ext uri="{FF2B5EF4-FFF2-40B4-BE49-F238E27FC236}">
              <a16:creationId xmlns:a16="http://schemas.microsoft.com/office/drawing/2014/main" id="{00000000-0008-0000-0800-000078000000}"/>
            </a:ext>
          </a:extLst>
        </xdr:cNvPr>
        <xdr:cNvSpPr/>
      </xdr:nvSpPr>
      <xdr:spPr>
        <a:xfrm>
          <a:off x="4858549" y="1663806"/>
          <a:ext cx="5303584" cy="302026"/>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8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30" name="Text Box 35">
          <a:extLst>
            <a:ext uri="{FF2B5EF4-FFF2-40B4-BE49-F238E27FC236}">
              <a16:creationId xmlns:a16="http://schemas.microsoft.com/office/drawing/2014/main" id="{00000000-0008-0000-0900-00001E000000}"/>
            </a:ext>
          </a:extLst>
        </xdr:cNvPr>
        <xdr:cNvSpPr txBox="1">
          <a:spLocks noChangeArrowheads="1"/>
        </xdr:cNvSpPr>
      </xdr:nvSpPr>
      <xdr:spPr bwMode="auto">
        <a:xfrm>
          <a:off x="10697481"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9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9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9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9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9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9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9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9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9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9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9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9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9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9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9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9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9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9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9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9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9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9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9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9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9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9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9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9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9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9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9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9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9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9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9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9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9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9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9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9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9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9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9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9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9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9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9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9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9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9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9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9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9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9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9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9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9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90" name="Text Box 35">
          <a:extLst>
            <a:ext uri="{FF2B5EF4-FFF2-40B4-BE49-F238E27FC236}">
              <a16:creationId xmlns:a16="http://schemas.microsoft.com/office/drawing/2014/main" id="{00000000-0008-0000-0900-00005A000000}"/>
            </a:ext>
          </a:extLst>
        </xdr:cNvPr>
        <xdr:cNvSpPr txBox="1">
          <a:spLocks noChangeArrowheads="1"/>
        </xdr:cNvSpPr>
      </xdr:nvSpPr>
      <xdr:spPr bwMode="auto">
        <a:xfrm>
          <a:off x="5749924" y="660400"/>
          <a:ext cx="20002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9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9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9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9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9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9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9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9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9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9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9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9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9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9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9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9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9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9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9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9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9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9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9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9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9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9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9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9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90715</xdr:colOff>
      <xdr:row>1</xdr:row>
      <xdr:rowOff>218435</xdr:rowOff>
    </xdr:from>
    <xdr:to>
      <xdr:col>13</xdr:col>
      <xdr:colOff>5152572</xdr:colOff>
      <xdr:row>5</xdr:row>
      <xdr:rowOff>24224</xdr:rowOff>
    </xdr:to>
    <xdr:sp macro="" textlink="">
      <xdr:nvSpPr>
        <xdr:cNvPr id="119" name="Text Box 60">
          <a:extLst>
            <a:ext uri="{FF2B5EF4-FFF2-40B4-BE49-F238E27FC236}">
              <a16:creationId xmlns:a16="http://schemas.microsoft.com/office/drawing/2014/main" id="{00000000-0008-0000-0900-000077000000}"/>
            </a:ext>
          </a:extLst>
        </xdr:cNvPr>
        <xdr:cNvSpPr txBox="1">
          <a:spLocks noChangeArrowheads="1"/>
        </xdr:cNvSpPr>
      </xdr:nvSpPr>
      <xdr:spPr bwMode="auto">
        <a:xfrm>
          <a:off x="3202215" y="529585"/>
          <a:ext cx="80082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5</xdr:row>
      <xdr:rowOff>8004</xdr:rowOff>
    </xdr:from>
    <xdr:to>
      <xdr:col>13</xdr:col>
      <xdr:colOff>961571</xdr:colOff>
      <xdr:row>6</xdr:row>
      <xdr:rowOff>534</xdr:rowOff>
    </xdr:to>
    <xdr:sp macro="" textlink="">
      <xdr:nvSpPr>
        <xdr:cNvPr id="120" name="正方形/長方形 119">
          <a:extLst>
            <a:ext uri="{FF2B5EF4-FFF2-40B4-BE49-F238E27FC236}">
              <a16:creationId xmlns:a16="http://schemas.microsoft.com/office/drawing/2014/main" id="{00000000-0008-0000-0900-000078000000}"/>
            </a:ext>
          </a:extLst>
        </xdr:cNvPr>
        <xdr:cNvSpPr/>
      </xdr:nvSpPr>
      <xdr:spPr>
        <a:xfrm>
          <a:off x="4864954" y="1677680"/>
          <a:ext cx="528544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9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30" name="Text Box 35">
          <a:extLst>
            <a:ext uri="{FF2B5EF4-FFF2-40B4-BE49-F238E27FC236}">
              <a16:creationId xmlns:a16="http://schemas.microsoft.com/office/drawing/2014/main" id="{00000000-0008-0000-0A00-00001E000000}"/>
            </a:ext>
          </a:extLst>
        </xdr:cNvPr>
        <xdr:cNvSpPr txBox="1">
          <a:spLocks noChangeArrowheads="1"/>
        </xdr:cNvSpPr>
      </xdr:nvSpPr>
      <xdr:spPr bwMode="auto">
        <a:xfrm>
          <a:off x="10697481" y="654958"/>
          <a:ext cx="761548"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A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A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A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A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A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A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A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A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A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A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A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A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A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A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A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A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A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A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A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A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A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A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A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A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A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A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A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A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A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A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A00-00003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A00-00003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A00-00004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A00-00004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A00-00004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A00-00004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A00-00004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A00-00004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A00-00004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A00-00004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A00-00004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A00-00004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A00-00004A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A00-00004B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A00-00004C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A00-00004D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A00-00004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A00-00004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A00-00005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A00-00005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A00-00005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A00-00005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A00-00005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A00-00005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A00-00005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A00-00005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A00-00005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A00-00005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90" name="Text Box 35">
          <a:extLst>
            <a:ext uri="{FF2B5EF4-FFF2-40B4-BE49-F238E27FC236}">
              <a16:creationId xmlns:a16="http://schemas.microsoft.com/office/drawing/2014/main" id="{00000000-0008-0000-0A00-00005A000000}"/>
            </a:ext>
          </a:extLst>
        </xdr:cNvPr>
        <xdr:cNvSpPr txBox="1">
          <a:spLocks noChangeArrowheads="1"/>
        </xdr:cNvSpPr>
      </xdr:nvSpPr>
      <xdr:spPr bwMode="auto">
        <a:xfrm>
          <a:off x="5819774" y="660401"/>
          <a:ext cx="200026" cy="968828"/>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A00-00005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A00-00005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A00-00005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A00-00005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A00-00005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A00-00006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A00-00006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A00-00006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A00-00006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A00-00006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A00-00006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A00-00006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A00-000067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A00-000068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A00-000069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A00-00006A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A00-00006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A00-00006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A00-00006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A00-00006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A00-00006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A00-00007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A00-00007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A00-00007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A00-00007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A00-00007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A00-00007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A00-00007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A00-000077000000}"/>
            </a:ext>
          </a:extLst>
        </xdr:cNvPr>
        <xdr:cNvSpPr txBox="1">
          <a:spLocks noChangeArrowheads="1"/>
        </xdr:cNvSpPr>
      </xdr:nvSpPr>
      <xdr:spPr bwMode="auto">
        <a:xfrm>
          <a:off x="332649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3735</xdr:colOff>
      <xdr:row>5</xdr:row>
      <xdr:rowOff>33618</xdr:rowOff>
    </xdr:from>
    <xdr:to>
      <xdr:col>13</xdr:col>
      <xdr:colOff>1018133</xdr:colOff>
      <xdr:row>6</xdr:row>
      <xdr:rowOff>5337</xdr:rowOff>
    </xdr:to>
    <xdr:sp macro="" textlink="">
      <xdr:nvSpPr>
        <xdr:cNvPr id="120" name="正方形/長方形 119">
          <a:extLst>
            <a:ext uri="{FF2B5EF4-FFF2-40B4-BE49-F238E27FC236}">
              <a16:creationId xmlns:a16="http://schemas.microsoft.com/office/drawing/2014/main" id="{00000000-0008-0000-0A00-000078000000}"/>
            </a:ext>
          </a:extLst>
        </xdr:cNvPr>
        <xdr:cNvSpPr/>
      </xdr:nvSpPr>
      <xdr:spPr>
        <a:xfrm>
          <a:off x="4945529" y="1703294"/>
          <a:ext cx="5339869" cy="26307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A00-000079000000}"/>
            </a:ext>
          </a:extLst>
        </xdr:cNvPr>
        <xdr:cNvSpPr txBox="1">
          <a:spLocks noChangeArrowheads="1"/>
        </xdr:cNvSpPr>
      </xdr:nvSpPr>
      <xdr:spPr bwMode="auto">
        <a:xfrm>
          <a:off x="1108528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B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B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B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B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B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B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B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B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B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B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B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B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B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B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B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B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B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B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B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B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B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B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B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B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B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B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B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B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B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B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B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B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B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B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B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B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B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B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B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B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B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B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B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B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B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B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B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B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B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B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B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B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B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B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B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B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B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B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B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B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B00-00005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B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B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B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B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B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B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B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B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B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B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B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B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B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B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B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B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B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B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B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B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B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B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B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B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B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B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B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B00-000077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自社の事業所以外で作業を行った場合は、作業内容欄に内容のほか作業を行った場所（企業名等）を併せて記載してくだい</a:t>
          </a:r>
        </a:p>
      </xdr:txBody>
    </xdr:sp>
    <xdr:clientData/>
  </xdr:twoCellAnchor>
  <xdr:twoCellAnchor>
    <xdr:from>
      <xdr:col>8</xdr:col>
      <xdr:colOff>499461</xdr:colOff>
      <xdr:row>5</xdr:row>
      <xdr:rowOff>11206</xdr:rowOff>
    </xdr:from>
    <xdr:to>
      <xdr:col>13</xdr:col>
      <xdr:colOff>927953</xdr:colOff>
      <xdr:row>6</xdr:row>
      <xdr:rowOff>1068</xdr:rowOff>
    </xdr:to>
    <xdr:sp macro="" textlink="">
      <xdr:nvSpPr>
        <xdr:cNvPr id="120" name="正方形/長方形 119">
          <a:extLst>
            <a:ext uri="{FF2B5EF4-FFF2-40B4-BE49-F238E27FC236}">
              <a16:creationId xmlns:a16="http://schemas.microsoft.com/office/drawing/2014/main" id="{00000000-0008-0000-0B00-000078000000}"/>
            </a:ext>
          </a:extLst>
        </xdr:cNvPr>
        <xdr:cNvSpPr/>
      </xdr:nvSpPr>
      <xdr:spPr>
        <a:xfrm>
          <a:off x="4925785" y="1680882"/>
          <a:ext cx="5258227" cy="28121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B00-000079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C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C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C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C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C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C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C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C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C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C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C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C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C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C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C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C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C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C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C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C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C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C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C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C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C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C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C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C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C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C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C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C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C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C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C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C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C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C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C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C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C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C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C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C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C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C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C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C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C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C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C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C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C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C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C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C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C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C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C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C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C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C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C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C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C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C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C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C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C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C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C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C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C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C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C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C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C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C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C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C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C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C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C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C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C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C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C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C00-00007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C00-000078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1066</xdr:colOff>
      <xdr:row>5</xdr:row>
      <xdr:rowOff>44824</xdr:rowOff>
    </xdr:from>
    <xdr:to>
      <xdr:col>13</xdr:col>
      <xdr:colOff>988250</xdr:colOff>
      <xdr:row>5</xdr:row>
      <xdr:rowOff>289753</xdr:rowOff>
    </xdr:to>
    <xdr:sp macro="" textlink="">
      <xdr:nvSpPr>
        <xdr:cNvPr id="121" name="正方形/長方形 120">
          <a:extLst>
            <a:ext uri="{FF2B5EF4-FFF2-40B4-BE49-F238E27FC236}">
              <a16:creationId xmlns:a16="http://schemas.microsoft.com/office/drawing/2014/main" id="{00000000-0008-0000-0C00-000079000000}"/>
            </a:ext>
          </a:extLst>
        </xdr:cNvPr>
        <xdr:cNvSpPr/>
      </xdr:nvSpPr>
      <xdr:spPr>
        <a:xfrm>
          <a:off x="4931654" y="1714500"/>
          <a:ext cx="5312655" cy="244929"/>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C00-00007A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0D00-00001E000000}"/>
            </a:ext>
          </a:extLst>
        </xdr:cNvPr>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D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D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D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D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D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D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D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D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D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D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D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D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D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D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D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D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D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D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D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D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D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D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D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D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D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D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D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D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D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D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D00-00003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D00-00003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D00-00004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D00-00004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D00-00004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D00-00004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D00-00004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D00-00004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D00-00004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D00-00004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D00-00004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D00-00004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D00-00004A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D00-00004B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D00-00004C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D00-00004D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D00-00004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D00-00004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D00-00005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D00-00005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D00-00005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D00-00005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D00-00005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D00-00005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D00-00005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D00-00005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D00-00005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D00-00005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90" name="Text Box 35">
          <a:extLst>
            <a:ext uri="{FF2B5EF4-FFF2-40B4-BE49-F238E27FC236}">
              <a16:creationId xmlns:a16="http://schemas.microsoft.com/office/drawing/2014/main" id="{00000000-0008-0000-0D00-00005A000000}"/>
            </a:ext>
          </a:extLst>
        </xdr:cNvPr>
        <xdr:cNvSpPr txBox="1">
          <a:spLocks noChangeArrowheads="1"/>
        </xdr:cNvSpPr>
      </xdr:nvSpPr>
      <xdr:spPr bwMode="auto">
        <a:xfrm>
          <a:off x="5883274" y="660400"/>
          <a:ext cx="200026" cy="108585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D00-00005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D00-00005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D00-00005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D00-00005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D00-00006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D00-00006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D00-00006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D00-00006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D00-00006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D00-00006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D00-00006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D00-00006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D00-000068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D00-000069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D00-00006A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D00-00006B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D00-00006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D00-00006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D00-00006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D00-00006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D00-00007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D00-00007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D00-00007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D00-00007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D00-00007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D00-00007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D00-00007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D00-00007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D00-000078000000}"/>
            </a:ext>
          </a:extLst>
        </xdr:cNvPr>
        <xdr:cNvSpPr txBox="1">
          <a:spLocks noChangeArrowheads="1"/>
        </xdr:cNvSpPr>
      </xdr:nvSpPr>
      <xdr:spPr bwMode="auto">
        <a:xfrm>
          <a:off x="3389993" y="593085"/>
          <a:ext cx="78114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4</xdr:row>
      <xdr:rowOff>342045</xdr:rowOff>
    </xdr:from>
    <xdr:to>
      <xdr:col>13</xdr:col>
      <xdr:colOff>785479</xdr:colOff>
      <xdr:row>5</xdr:row>
      <xdr:rowOff>287618</xdr:rowOff>
    </xdr:to>
    <xdr:sp macro="" textlink="">
      <xdr:nvSpPr>
        <xdr:cNvPr id="121" name="正方形/長方形 120">
          <a:extLst>
            <a:ext uri="{FF2B5EF4-FFF2-40B4-BE49-F238E27FC236}">
              <a16:creationId xmlns:a16="http://schemas.microsoft.com/office/drawing/2014/main" id="{00000000-0008-0000-0D00-000079000000}"/>
            </a:ext>
          </a:extLst>
        </xdr:cNvPr>
        <xdr:cNvSpPr/>
      </xdr:nvSpPr>
      <xdr:spPr>
        <a:xfrm>
          <a:off x="5010630" y="1664339"/>
          <a:ext cx="5109349"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D00-00007A000000}"/>
            </a:ext>
          </a:extLst>
        </xdr:cNvPr>
        <xdr:cNvSpPr txBox="1">
          <a:spLocks noChangeArrowheads="1"/>
        </xdr:cNvSpPr>
      </xdr:nvSpPr>
      <xdr:spPr bwMode="auto">
        <a:xfrm>
          <a:off x="11148786" y="776514"/>
          <a:ext cx="7801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P80"/>
  <sheetViews>
    <sheetView workbookViewId="0"/>
  </sheetViews>
  <sheetFormatPr defaultColWidth="9" defaultRowHeight="20.149999999999999" customHeight="1" x14ac:dyDescent="0.2"/>
  <cols>
    <col min="1" max="3" width="5" style="22" customWidth="1"/>
    <col min="4" max="4" width="3.453125" style="22" customWidth="1"/>
    <col min="5" max="5" width="5.6328125" style="23" customWidth="1"/>
    <col min="6" max="6" width="5.6328125" style="23" hidden="1" customWidth="1"/>
    <col min="7" max="7" width="6.1796875" style="22" customWidth="1"/>
    <col min="8" max="8" width="9.36328125" style="24" hidden="1" customWidth="1"/>
    <col min="9" max="9" width="12.6328125" style="22" customWidth="1"/>
    <col min="10" max="10" width="10.6328125" style="22" customWidth="1"/>
    <col min="11" max="12" width="15.6328125" style="22" customWidth="1"/>
    <col min="13" max="13" width="9" style="12" customWidth="1"/>
    <col min="14" max="16384" width="9" style="12"/>
  </cols>
  <sheetData>
    <row r="1" spans="1:12" ht="20.149999999999999" customHeight="1" x14ac:dyDescent="0.2">
      <c r="A1" s="4" t="s">
        <v>74</v>
      </c>
    </row>
    <row r="2" spans="1:12" ht="20.149999999999999" customHeight="1" x14ac:dyDescent="0.2">
      <c r="A2" s="175" t="s">
        <v>73</v>
      </c>
      <c r="B2" s="175"/>
      <c r="C2" s="175"/>
      <c r="D2" s="175"/>
      <c r="E2" s="175"/>
      <c r="F2" s="175"/>
      <c r="G2" s="175"/>
      <c r="H2" s="175"/>
      <c r="I2" s="175"/>
      <c r="J2" s="175"/>
      <c r="K2" s="175"/>
      <c r="L2" s="175"/>
    </row>
    <row r="3" spans="1:12" ht="23.25" customHeight="1" x14ac:dyDescent="0.2">
      <c r="A3" s="176" t="s">
        <v>11</v>
      </c>
      <c r="B3" s="176"/>
      <c r="C3" s="176"/>
      <c r="D3" s="176"/>
      <c r="E3" s="176"/>
      <c r="F3" s="176"/>
      <c r="G3" s="177"/>
      <c r="H3" s="177"/>
      <c r="I3" s="177"/>
      <c r="J3" s="177"/>
      <c r="K3" s="177"/>
      <c r="L3" s="177"/>
    </row>
    <row r="4" spans="1:12" ht="23.25" customHeight="1" x14ac:dyDescent="0.2">
      <c r="A4" s="178" t="e">
        <f>#REF!</f>
        <v>#REF!</v>
      </c>
      <c r="B4" s="178"/>
      <c r="C4" s="178"/>
      <c r="D4" s="178"/>
      <c r="E4" s="178"/>
      <c r="F4" s="178"/>
      <c r="G4" s="179"/>
      <c r="H4" s="179"/>
      <c r="I4" s="179"/>
      <c r="J4" s="179"/>
      <c r="K4" s="179"/>
      <c r="L4" s="179"/>
    </row>
    <row r="5" spans="1:12" ht="29.25" customHeight="1" x14ac:dyDescent="0.2">
      <c r="A5" s="180" t="s">
        <v>23</v>
      </c>
      <c r="B5" s="180"/>
      <c r="C5" s="180"/>
      <c r="D5" s="181" t="e">
        <f>#REF!</f>
        <v>#REF!</v>
      </c>
      <c r="E5" s="182"/>
      <c r="F5" s="182"/>
      <c r="G5" s="182"/>
      <c r="H5" s="182"/>
      <c r="I5" s="182"/>
      <c r="J5" s="182"/>
      <c r="K5" s="182"/>
      <c r="L5" s="183"/>
    </row>
    <row r="6" spans="1:12" ht="29.25" customHeight="1" x14ac:dyDescent="0.2">
      <c r="A6" s="180" t="s">
        <v>22</v>
      </c>
      <c r="B6" s="180"/>
      <c r="C6" s="180"/>
      <c r="D6" s="181" t="e">
        <f>#REF!</f>
        <v>#REF!</v>
      </c>
      <c r="E6" s="182"/>
      <c r="F6" s="182"/>
      <c r="G6" s="182"/>
      <c r="H6" s="182"/>
      <c r="I6" s="182"/>
      <c r="J6" s="182"/>
      <c r="K6" s="182"/>
      <c r="L6" s="183"/>
    </row>
    <row r="7" spans="1:12" s="13" customFormat="1" ht="60" customHeight="1" x14ac:dyDescent="0.2">
      <c r="A7" s="166" t="s">
        <v>12</v>
      </c>
      <c r="B7" s="167"/>
      <c r="C7" s="168"/>
      <c r="D7" s="169" t="s">
        <v>61</v>
      </c>
      <c r="E7" s="170"/>
      <c r="F7" s="98" t="s">
        <v>33</v>
      </c>
      <c r="G7" s="97" t="s">
        <v>14</v>
      </c>
      <c r="H7" s="94" t="s">
        <v>72</v>
      </c>
      <c r="I7" s="95" t="s">
        <v>15</v>
      </c>
      <c r="J7" s="93" t="s">
        <v>16</v>
      </c>
      <c r="K7" s="96" t="s">
        <v>17</v>
      </c>
      <c r="L7" s="93" t="s">
        <v>18</v>
      </c>
    </row>
    <row r="8" spans="1:12" s="18" customFormat="1" ht="25" customHeight="1" x14ac:dyDescent="0.2">
      <c r="A8" s="171" t="e">
        <f>#REF!</f>
        <v>#REF!</v>
      </c>
      <c r="B8" s="172"/>
      <c r="C8" s="85" t="s">
        <v>12</v>
      </c>
      <c r="D8" s="146" t="e">
        <f>#REF!</f>
        <v>#REF!</v>
      </c>
      <c r="E8" s="147" t="s">
        <v>19</v>
      </c>
      <c r="F8" s="140">
        <v>1</v>
      </c>
      <c r="G8" s="143" t="e">
        <f>#REF!</f>
        <v>#REF!</v>
      </c>
      <c r="H8" s="14"/>
      <c r="I8" s="15" t="e">
        <f>#REF!</f>
        <v>#REF!</v>
      </c>
      <c r="J8" s="25" t="e">
        <f>#REF!</f>
        <v>#REF!</v>
      </c>
      <c r="K8" s="16" t="e">
        <f>#REF!</f>
        <v>#REF!</v>
      </c>
      <c r="L8" s="17" t="e">
        <f>#REF!</f>
        <v>#REF!</v>
      </c>
    </row>
    <row r="9" spans="1:12" s="18" customFormat="1" ht="25" customHeight="1" x14ac:dyDescent="0.2">
      <c r="A9" s="173" t="e">
        <f>#REF!</f>
        <v>#REF!</v>
      </c>
      <c r="B9" s="174"/>
      <c r="C9" s="85" t="s">
        <v>12</v>
      </c>
      <c r="D9" s="146" t="e">
        <f>#REF!</f>
        <v>#REF!</v>
      </c>
      <c r="E9" s="147" t="s">
        <v>19</v>
      </c>
      <c r="F9" s="140">
        <v>1</v>
      </c>
      <c r="G9" s="143" t="e">
        <f>#REF!</f>
        <v>#REF!</v>
      </c>
      <c r="H9" s="14"/>
      <c r="I9" s="15" t="e">
        <f>#REF!</f>
        <v>#REF!</v>
      </c>
      <c r="J9" s="25" t="e">
        <f>#REF!</f>
        <v>#REF!</v>
      </c>
      <c r="K9" s="16" t="e">
        <f>#REF!</f>
        <v>#REF!</v>
      </c>
      <c r="L9" s="17" t="e">
        <f>#REF!</f>
        <v>#REF!</v>
      </c>
    </row>
    <row r="10" spans="1:12" s="18" customFormat="1" ht="25" customHeight="1" x14ac:dyDescent="0.2">
      <c r="A10" s="173" t="e">
        <f>#REF!</f>
        <v>#REF!</v>
      </c>
      <c r="B10" s="174"/>
      <c r="C10" s="85" t="s">
        <v>12</v>
      </c>
      <c r="D10" s="146" t="e">
        <f>#REF!</f>
        <v>#REF!</v>
      </c>
      <c r="E10" s="147" t="s">
        <v>19</v>
      </c>
      <c r="F10" s="140">
        <f t="shared" ref="F10:F24" si="0">F9</f>
        <v>1</v>
      </c>
      <c r="G10" s="143" t="e">
        <f>#REF!</f>
        <v>#REF!</v>
      </c>
      <c r="H10" s="14"/>
      <c r="I10" s="15" t="e">
        <f>#REF!</f>
        <v>#REF!</v>
      </c>
      <c r="J10" s="25" t="e">
        <f>#REF!</f>
        <v>#REF!</v>
      </c>
      <c r="K10" s="16" t="e">
        <f>#REF!</f>
        <v>#REF!</v>
      </c>
      <c r="L10" s="17" t="e">
        <f>#REF!</f>
        <v>#REF!</v>
      </c>
    </row>
    <row r="11" spans="1:12" s="18" customFormat="1" ht="25" customHeight="1" x14ac:dyDescent="0.2">
      <c r="A11" s="173" t="e">
        <f>#REF!</f>
        <v>#REF!</v>
      </c>
      <c r="B11" s="174"/>
      <c r="C11" s="85" t="s">
        <v>12</v>
      </c>
      <c r="D11" s="146" t="e">
        <f>#REF!</f>
        <v>#REF!</v>
      </c>
      <c r="E11" s="147" t="s">
        <v>19</v>
      </c>
      <c r="F11" s="140">
        <f t="shared" si="0"/>
        <v>1</v>
      </c>
      <c r="G11" s="143" t="e">
        <f>#REF!</f>
        <v>#REF!</v>
      </c>
      <c r="H11" s="14"/>
      <c r="I11" s="15" t="e">
        <f>#REF!</f>
        <v>#REF!</v>
      </c>
      <c r="J11" s="25" t="e">
        <f>#REF!</f>
        <v>#REF!</v>
      </c>
      <c r="K11" s="16" t="e">
        <f>#REF!</f>
        <v>#REF!</v>
      </c>
      <c r="L11" s="17" t="e">
        <f>#REF!</f>
        <v>#REF!</v>
      </c>
    </row>
    <row r="12" spans="1:12" s="18" customFormat="1" ht="25" customHeight="1" x14ac:dyDescent="0.2">
      <c r="A12" s="173" t="e">
        <f>#REF!</f>
        <v>#REF!</v>
      </c>
      <c r="B12" s="174"/>
      <c r="C12" s="85" t="s">
        <v>12</v>
      </c>
      <c r="D12" s="146" t="e">
        <f>#REF!</f>
        <v>#REF!</v>
      </c>
      <c r="E12" s="147" t="s">
        <v>19</v>
      </c>
      <c r="F12" s="140">
        <f t="shared" si="0"/>
        <v>1</v>
      </c>
      <c r="G12" s="143" t="e">
        <f>#REF!</f>
        <v>#REF!</v>
      </c>
      <c r="H12" s="14"/>
      <c r="I12" s="15" t="e">
        <f>#REF!</f>
        <v>#REF!</v>
      </c>
      <c r="J12" s="25" t="e">
        <f>#REF!</f>
        <v>#REF!</v>
      </c>
      <c r="K12" s="16" t="e">
        <f>#REF!</f>
        <v>#REF!</v>
      </c>
      <c r="L12" s="17" t="e">
        <f>#REF!</f>
        <v>#REF!</v>
      </c>
    </row>
    <row r="13" spans="1:12" s="18" customFormat="1" ht="25" customHeight="1" x14ac:dyDescent="0.2">
      <c r="A13" s="173" t="e">
        <f>#REF!</f>
        <v>#REF!</v>
      </c>
      <c r="B13" s="174"/>
      <c r="C13" s="85" t="s">
        <v>12</v>
      </c>
      <c r="D13" s="146" t="e">
        <f>#REF!</f>
        <v>#REF!</v>
      </c>
      <c r="E13" s="147" t="s">
        <v>19</v>
      </c>
      <c r="F13" s="140">
        <f t="shared" si="0"/>
        <v>1</v>
      </c>
      <c r="G13" s="143" t="e">
        <f>#REF!</f>
        <v>#REF!</v>
      </c>
      <c r="H13" s="14"/>
      <c r="I13" s="15" t="e">
        <f>#REF!</f>
        <v>#REF!</v>
      </c>
      <c r="J13" s="25" t="e">
        <f>#REF!</f>
        <v>#REF!</v>
      </c>
      <c r="K13" s="16" t="e">
        <f>#REF!</f>
        <v>#REF!</v>
      </c>
      <c r="L13" s="17" t="e">
        <f>#REF!</f>
        <v>#REF!</v>
      </c>
    </row>
    <row r="14" spans="1:12" s="18" customFormat="1" ht="25" customHeight="1" x14ac:dyDescent="0.2">
      <c r="A14" s="173" t="e">
        <f>#REF!</f>
        <v>#REF!</v>
      </c>
      <c r="B14" s="174"/>
      <c r="C14" s="85" t="s">
        <v>12</v>
      </c>
      <c r="D14" s="146" t="e">
        <f>#REF!</f>
        <v>#REF!</v>
      </c>
      <c r="E14" s="147" t="s">
        <v>19</v>
      </c>
      <c r="F14" s="140">
        <f t="shared" si="0"/>
        <v>1</v>
      </c>
      <c r="G14" s="143" t="e">
        <f>#REF!</f>
        <v>#REF!</v>
      </c>
      <c r="H14" s="14"/>
      <c r="I14" s="15" t="e">
        <f>#REF!</f>
        <v>#REF!</v>
      </c>
      <c r="J14" s="25" t="e">
        <f>#REF!</f>
        <v>#REF!</v>
      </c>
      <c r="K14" s="16" t="e">
        <f>#REF!</f>
        <v>#REF!</v>
      </c>
      <c r="L14" s="17" t="e">
        <f>#REF!</f>
        <v>#REF!</v>
      </c>
    </row>
    <row r="15" spans="1:12" s="18" customFormat="1" ht="25" customHeight="1" x14ac:dyDescent="0.2">
      <c r="A15" s="173" t="e">
        <f>#REF!</f>
        <v>#REF!</v>
      </c>
      <c r="B15" s="174"/>
      <c r="C15" s="85" t="s">
        <v>12</v>
      </c>
      <c r="D15" s="146" t="e">
        <f>#REF!</f>
        <v>#REF!</v>
      </c>
      <c r="E15" s="147" t="s">
        <v>19</v>
      </c>
      <c r="F15" s="140">
        <f t="shared" si="0"/>
        <v>1</v>
      </c>
      <c r="G15" s="143" t="e">
        <f>#REF!</f>
        <v>#REF!</v>
      </c>
      <c r="H15" s="14"/>
      <c r="I15" s="15" t="e">
        <f>#REF!</f>
        <v>#REF!</v>
      </c>
      <c r="J15" s="25" t="e">
        <f>#REF!</f>
        <v>#REF!</v>
      </c>
      <c r="K15" s="16" t="e">
        <f>#REF!</f>
        <v>#REF!</v>
      </c>
      <c r="L15" s="17" t="e">
        <f>#REF!</f>
        <v>#REF!</v>
      </c>
    </row>
    <row r="16" spans="1:12" s="18" customFormat="1" ht="25" customHeight="1" x14ac:dyDescent="0.2">
      <c r="A16" s="173" t="e">
        <f>#REF!</f>
        <v>#REF!</v>
      </c>
      <c r="B16" s="174"/>
      <c r="C16" s="85" t="s">
        <v>12</v>
      </c>
      <c r="D16" s="146" t="e">
        <f>#REF!</f>
        <v>#REF!</v>
      </c>
      <c r="E16" s="147" t="s">
        <v>19</v>
      </c>
      <c r="F16" s="140">
        <f t="shared" si="0"/>
        <v>1</v>
      </c>
      <c r="G16" s="143" t="e">
        <f>#REF!</f>
        <v>#REF!</v>
      </c>
      <c r="H16" s="14"/>
      <c r="I16" s="15" t="e">
        <f>#REF!</f>
        <v>#REF!</v>
      </c>
      <c r="J16" s="25" t="e">
        <f>#REF!</f>
        <v>#REF!</v>
      </c>
      <c r="K16" s="16" t="e">
        <f>#REF!</f>
        <v>#REF!</v>
      </c>
      <c r="L16" s="17" t="e">
        <f>#REF!</f>
        <v>#REF!</v>
      </c>
    </row>
    <row r="17" spans="1:14" s="18" customFormat="1" ht="25" customHeight="1" x14ac:dyDescent="0.2">
      <c r="A17" s="173"/>
      <c r="B17" s="174"/>
      <c r="C17" s="85" t="s">
        <v>12</v>
      </c>
      <c r="D17" s="148"/>
      <c r="E17" s="147" t="s">
        <v>19</v>
      </c>
      <c r="F17" s="140">
        <f t="shared" si="0"/>
        <v>1</v>
      </c>
      <c r="G17" s="143"/>
      <c r="H17" s="14"/>
      <c r="I17" s="15"/>
      <c r="J17" s="25"/>
      <c r="K17" s="16"/>
      <c r="L17" s="17"/>
    </row>
    <row r="18" spans="1:14" s="18" customFormat="1" ht="25" customHeight="1" x14ac:dyDescent="0.2">
      <c r="A18" s="184"/>
      <c r="B18" s="185"/>
      <c r="C18" s="85" t="s">
        <v>12</v>
      </c>
      <c r="D18" s="83"/>
      <c r="E18" s="84" t="s">
        <v>19</v>
      </c>
      <c r="F18" s="140">
        <f t="shared" si="0"/>
        <v>1</v>
      </c>
      <c r="G18" s="143"/>
      <c r="H18" s="14"/>
      <c r="I18" s="15"/>
      <c r="J18" s="25"/>
      <c r="K18" s="16"/>
      <c r="L18" s="17"/>
    </row>
    <row r="19" spans="1:14" s="18" customFormat="1" ht="25" customHeight="1" x14ac:dyDescent="0.2">
      <c r="A19" s="184"/>
      <c r="B19" s="185"/>
      <c r="C19" s="85" t="s">
        <v>12</v>
      </c>
      <c r="D19" s="83"/>
      <c r="E19" s="84" t="s">
        <v>19</v>
      </c>
      <c r="F19" s="140">
        <f t="shared" si="0"/>
        <v>1</v>
      </c>
      <c r="G19" s="143"/>
      <c r="H19" s="14"/>
      <c r="I19" s="15"/>
      <c r="J19" s="25"/>
      <c r="K19" s="16"/>
      <c r="L19" s="17"/>
    </row>
    <row r="20" spans="1:14" s="18" customFormat="1" ht="25" customHeight="1" x14ac:dyDescent="0.2">
      <c r="A20" s="184"/>
      <c r="B20" s="185"/>
      <c r="C20" s="85" t="s">
        <v>12</v>
      </c>
      <c r="D20" s="83"/>
      <c r="E20" s="84" t="s">
        <v>19</v>
      </c>
      <c r="F20" s="140">
        <f t="shared" si="0"/>
        <v>1</v>
      </c>
      <c r="G20" s="143"/>
      <c r="H20" s="14"/>
      <c r="I20" s="15"/>
      <c r="J20" s="25"/>
      <c r="K20" s="16"/>
      <c r="L20" s="17"/>
    </row>
    <row r="21" spans="1:14" s="18" customFormat="1" ht="25" customHeight="1" x14ac:dyDescent="0.2">
      <c r="A21" s="184"/>
      <c r="B21" s="185"/>
      <c r="C21" s="85" t="s">
        <v>12</v>
      </c>
      <c r="D21" s="83"/>
      <c r="E21" s="84" t="s">
        <v>19</v>
      </c>
      <c r="F21" s="140">
        <f t="shared" si="0"/>
        <v>1</v>
      </c>
      <c r="G21" s="143"/>
      <c r="H21" s="14"/>
      <c r="I21" s="15"/>
      <c r="J21" s="25"/>
      <c r="K21" s="16"/>
      <c r="L21" s="17"/>
    </row>
    <row r="22" spans="1:14" ht="25" customHeight="1" x14ac:dyDescent="0.2">
      <c r="A22" s="184"/>
      <c r="B22" s="185"/>
      <c r="C22" s="85" t="s">
        <v>12</v>
      </c>
      <c r="D22" s="83"/>
      <c r="E22" s="84" t="s">
        <v>19</v>
      </c>
      <c r="F22" s="140">
        <f t="shared" si="0"/>
        <v>1</v>
      </c>
      <c r="G22" s="144"/>
      <c r="H22" s="14"/>
      <c r="I22" s="15"/>
      <c r="J22" s="25"/>
      <c r="K22" s="16"/>
      <c r="L22" s="17"/>
      <c r="M22" s="18"/>
      <c r="N22" s="18"/>
    </row>
    <row r="23" spans="1:14" s="18" customFormat="1" ht="25" customHeight="1" x14ac:dyDescent="0.2">
      <c r="A23" s="184"/>
      <c r="B23" s="185"/>
      <c r="C23" s="85" t="s">
        <v>12</v>
      </c>
      <c r="D23" s="83"/>
      <c r="E23" s="84" t="s">
        <v>19</v>
      </c>
      <c r="F23" s="140">
        <f t="shared" si="0"/>
        <v>1</v>
      </c>
      <c r="G23" s="144"/>
      <c r="H23" s="14"/>
      <c r="I23" s="15"/>
      <c r="J23" s="25"/>
      <c r="K23" s="16"/>
      <c r="L23" s="17"/>
    </row>
    <row r="24" spans="1:14" s="18" customFormat="1" ht="25" customHeight="1" x14ac:dyDescent="0.2">
      <c r="A24" s="184"/>
      <c r="B24" s="185"/>
      <c r="C24" s="85" t="s">
        <v>12</v>
      </c>
      <c r="D24" s="83"/>
      <c r="E24" s="84" t="s">
        <v>19</v>
      </c>
      <c r="F24" s="140">
        <f t="shared" si="0"/>
        <v>1</v>
      </c>
      <c r="G24" s="144"/>
      <c r="H24" s="14"/>
      <c r="I24" s="15"/>
      <c r="J24" s="25"/>
      <c r="K24" s="16"/>
      <c r="L24" s="17"/>
    </row>
    <row r="25" spans="1:14" s="18" customFormat="1" ht="25" customHeight="1" x14ac:dyDescent="0.2">
      <c r="A25" s="173"/>
      <c r="B25" s="174"/>
      <c r="C25" s="85" t="s">
        <v>12</v>
      </c>
      <c r="D25" s="83"/>
      <c r="E25" s="84" t="s">
        <v>19</v>
      </c>
      <c r="F25" s="141">
        <v>1</v>
      </c>
      <c r="G25" s="144"/>
      <c r="H25" s="14"/>
      <c r="I25" s="15"/>
      <c r="J25" s="25"/>
      <c r="K25" s="16"/>
      <c r="L25" s="17"/>
    </row>
    <row r="26" spans="1:14" s="18" customFormat="1" ht="25" customHeight="1" x14ac:dyDescent="0.2">
      <c r="A26" s="173"/>
      <c r="B26" s="174"/>
      <c r="C26" s="85" t="s">
        <v>12</v>
      </c>
      <c r="D26" s="83"/>
      <c r="E26" s="84" t="s">
        <v>19</v>
      </c>
      <c r="F26" s="141">
        <v>1</v>
      </c>
      <c r="G26" s="144"/>
      <c r="H26" s="14"/>
      <c r="I26" s="15"/>
      <c r="J26" s="25"/>
      <c r="K26" s="16"/>
      <c r="L26" s="17"/>
    </row>
    <row r="27" spans="1:14" s="18" customFormat="1" ht="25" customHeight="1" x14ac:dyDescent="0.2">
      <c r="A27" s="173"/>
      <c r="B27" s="174"/>
      <c r="C27" s="85" t="s">
        <v>12</v>
      </c>
      <c r="D27" s="83"/>
      <c r="E27" s="84" t="s">
        <v>19</v>
      </c>
      <c r="F27" s="141">
        <v>1</v>
      </c>
      <c r="G27" s="144"/>
      <c r="H27" s="14"/>
      <c r="I27" s="15"/>
      <c r="J27" s="25"/>
      <c r="K27" s="16"/>
      <c r="L27" s="17"/>
    </row>
    <row r="28" spans="1:14" s="18" customFormat="1" ht="25" customHeight="1" thickBot="1" x14ac:dyDescent="0.25">
      <c r="A28" s="184"/>
      <c r="B28" s="185"/>
      <c r="C28" s="14" t="s">
        <v>12</v>
      </c>
      <c r="D28" s="83"/>
      <c r="E28" s="84" t="s">
        <v>19</v>
      </c>
      <c r="F28" s="142">
        <f>F24</f>
        <v>1</v>
      </c>
      <c r="G28" s="145"/>
      <c r="H28" s="14"/>
      <c r="I28" s="15"/>
      <c r="J28" s="25"/>
      <c r="K28" s="16"/>
      <c r="L28" s="17"/>
    </row>
    <row r="29" spans="1:14" ht="30" customHeight="1" thickBot="1" x14ac:dyDescent="0.25">
      <c r="A29" s="186" t="s">
        <v>21</v>
      </c>
      <c r="B29" s="187"/>
      <c r="C29" s="187"/>
      <c r="D29" s="187"/>
      <c r="E29" s="187"/>
      <c r="F29" s="187"/>
      <c r="G29" s="188"/>
      <c r="H29" s="92"/>
      <c r="I29" s="88"/>
      <c r="J29" s="89" t="e">
        <f>SUM(J8:J28)</f>
        <v>#REF!</v>
      </c>
      <c r="K29" s="90" t="e">
        <f t="shared" ref="K29:L29" si="1">SUM(K8:K28)</f>
        <v>#REF!</v>
      </c>
      <c r="L29" s="91" t="e">
        <f t="shared" si="1"/>
        <v>#REF!</v>
      </c>
    </row>
    <row r="30" spans="1:14" ht="19.5" customHeight="1" x14ac:dyDescent="0.2">
      <c r="A30" s="149"/>
      <c r="B30" s="149"/>
      <c r="C30" s="149"/>
      <c r="D30" s="152"/>
      <c r="E30" s="150"/>
      <c r="F30" s="150"/>
      <c r="G30" s="149"/>
      <c r="H30" s="151"/>
      <c r="I30" s="149"/>
      <c r="J30" s="149"/>
      <c r="K30" s="149"/>
      <c r="L30" s="149"/>
    </row>
    <row r="31" spans="1:14" ht="19.5" customHeight="1" x14ac:dyDescent="0.2">
      <c r="A31" s="19"/>
      <c r="B31" s="19"/>
      <c r="C31" s="153"/>
      <c r="D31" s="153"/>
      <c r="E31" s="153"/>
      <c r="F31" s="153"/>
      <c r="G31" s="153"/>
      <c r="H31" s="21"/>
      <c r="I31" s="19"/>
      <c r="J31" s="19"/>
      <c r="K31" s="19"/>
      <c r="L31" s="19"/>
    </row>
    <row r="32" spans="1:14" ht="19.5" customHeight="1" x14ac:dyDescent="0.2">
      <c r="E32" s="22"/>
      <c r="F32" s="22"/>
    </row>
    <row r="33" spans="4:16" ht="19.5" customHeight="1" x14ac:dyDescent="0.2">
      <c r="E33" s="22"/>
      <c r="F33" s="22"/>
    </row>
    <row r="34" spans="4:16" ht="19.5" customHeight="1" x14ac:dyDescent="0.2">
      <c r="E34" s="22"/>
      <c r="F34" s="22"/>
    </row>
    <row r="35" spans="4:16" ht="19.5" customHeight="1" x14ac:dyDescent="0.2">
      <c r="D35" s="19"/>
      <c r="E35" s="20"/>
      <c r="F35" s="20"/>
    </row>
    <row r="36" spans="4:16" ht="19.5" customHeight="1" x14ac:dyDescent="0.2">
      <c r="E36" s="22"/>
      <c r="F36" s="22"/>
    </row>
    <row r="37" spans="4:16" ht="19.5" customHeight="1" x14ac:dyDescent="0.2">
      <c r="E37" s="22"/>
      <c r="F37" s="22"/>
    </row>
    <row r="38" spans="4:16" ht="19.5" customHeight="1" x14ac:dyDescent="0.2">
      <c r="D38" s="19"/>
      <c r="E38" s="20"/>
      <c r="F38" s="20"/>
    </row>
    <row r="39" spans="4:16" ht="21.65" customHeight="1" x14ac:dyDescent="0.2">
      <c r="D39" s="19"/>
      <c r="E39" s="20"/>
      <c r="F39" s="20"/>
    </row>
    <row r="40" spans="4:16" ht="19.5" customHeight="1" x14ac:dyDescent="0.2"/>
    <row r="41" spans="4:16" ht="21.75" customHeight="1" x14ac:dyDescent="0.2"/>
    <row r="44" spans="4:16" ht="20.149999999999999" customHeight="1" x14ac:dyDescent="0.2">
      <c r="M44" s="189"/>
      <c r="N44" s="189"/>
      <c r="O44" s="189"/>
      <c r="P44" s="189"/>
    </row>
    <row r="45" spans="4:16" ht="20.149999999999999" customHeight="1" x14ac:dyDescent="0.2">
      <c r="M45" s="52"/>
      <c r="N45" s="52"/>
      <c r="O45" s="139"/>
      <c r="P45" s="52"/>
    </row>
    <row r="46" spans="4:16" ht="20.149999999999999" customHeight="1" x14ac:dyDescent="0.2">
      <c r="M46" s="53"/>
      <c r="N46" s="52"/>
      <c r="O46" s="139"/>
      <c r="P46" s="52"/>
    </row>
    <row r="47" spans="4:16" ht="20.149999999999999" customHeight="1" x14ac:dyDescent="0.2">
      <c r="M47" s="52"/>
      <c r="N47" s="52"/>
      <c r="O47" s="139"/>
      <c r="P47" s="52"/>
    </row>
    <row r="48" spans="4:16" ht="20.149999999999999" customHeight="1" x14ac:dyDescent="0.2">
      <c r="M48" s="52"/>
      <c r="N48" s="52"/>
      <c r="O48" s="139"/>
      <c r="P48" s="52"/>
    </row>
    <row r="49" spans="13:16" ht="20.149999999999999" customHeight="1" x14ac:dyDescent="0.2">
      <c r="M49" s="52"/>
      <c r="N49" s="52"/>
      <c r="O49" s="139"/>
      <c r="P49" s="52"/>
    </row>
    <row r="50" spans="13:16" ht="20.149999999999999" customHeight="1" x14ac:dyDescent="0.2">
      <c r="M50" s="52"/>
      <c r="N50" s="52"/>
      <c r="O50" s="139"/>
      <c r="P50" s="52"/>
    </row>
    <row r="51" spans="13:16" ht="20.149999999999999" customHeight="1" x14ac:dyDescent="0.2">
      <c r="M51" s="52"/>
      <c r="N51" s="52"/>
      <c r="O51" s="139"/>
      <c r="P51" s="52"/>
    </row>
    <row r="52" spans="13:16" ht="20.149999999999999" customHeight="1" x14ac:dyDescent="0.2">
      <c r="M52" s="52"/>
      <c r="N52" s="52"/>
      <c r="O52" s="139"/>
      <c r="P52" s="52"/>
    </row>
    <row r="53" spans="13:16" ht="20.149999999999999" customHeight="1" x14ac:dyDescent="0.2">
      <c r="M53" s="52"/>
      <c r="N53" s="52"/>
      <c r="O53" s="139"/>
      <c r="P53" s="52"/>
    </row>
    <row r="54" spans="13:16" ht="20.149999999999999" customHeight="1" x14ac:dyDescent="0.2">
      <c r="M54" s="52"/>
      <c r="N54" s="52"/>
      <c r="O54" s="139"/>
      <c r="P54" s="52"/>
    </row>
    <row r="55" spans="13:16" ht="20.149999999999999" customHeight="1" x14ac:dyDescent="0.2">
      <c r="M55" s="52"/>
      <c r="N55" s="52"/>
      <c r="O55" s="139"/>
      <c r="P55" s="52"/>
    </row>
    <row r="56" spans="13:16" ht="20.149999999999999" customHeight="1" x14ac:dyDescent="0.2">
      <c r="M56" s="52"/>
      <c r="N56" s="52"/>
      <c r="O56" s="139"/>
      <c r="P56" s="52"/>
    </row>
    <row r="57" spans="13:16" ht="20.149999999999999" customHeight="1" x14ac:dyDescent="0.2">
      <c r="M57" s="52"/>
      <c r="N57" s="52"/>
      <c r="O57" s="139"/>
      <c r="P57" s="52"/>
    </row>
    <row r="58" spans="13:16" ht="20.149999999999999" customHeight="1" x14ac:dyDescent="0.2">
      <c r="M58" s="52"/>
      <c r="N58" s="52"/>
      <c r="O58" s="139"/>
      <c r="P58" s="52"/>
    </row>
    <row r="59" spans="13:16" ht="20.149999999999999" customHeight="1" x14ac:dyDescent="0.2">
      <c r="M59" s="52"/>
      <c r="N59" s="52"/>
      <c r="O59" s="139"/>
      <c r="P59" s="52"/>
    </row>
    <row r="60" spans="13:16" ht="20.149999999999999" customHeight="1" x14ac:dyDescent="0.2">
      <c r="M60" s="52"/>
      <c r="N60" s="52"/>
      <c r="O60" s="139"/>
      <c r="P60" s="52"/>
    </row>
    <row r="61" spans="13:16" ht="20.149999999999999" customHeight="1" x14ac:dyDescent="0.2">
      <c r="M61" s="52"/>
      <c r="N61" s="52"/>
      <c r="O61" s="139"/>
      <c r="P61" s="52"/>
    </row>
    <row r="62" spans="13:16" ht="20.149999999999999" customHeight="1" x14ac:dyDescent="0.2">
      <c r="M62" s="52"/>
      <c r="N62" s="52"/>
      <c r="O62" s="139"/>
      <c r="P62" s="52"/>
    </row>
    <row r="63" spans="13:16" ht="20.149999999999999" customHeight="1" x14ac:dyDescent="0.2">
      <c r="M63" s="52"/>
      <c r="N63" s="52"/>
      <c r="O63" s="139"/>
      <c r="P63" s="52"/>
    </row>
    <row r="64" spans="13:16" ht="20.149999999999999" customHeight="1" x14ac:dyDescent="0.2">
      <c r="M64" s="52"/>
      <c r="N64" s="52"/>
      <c r="O64" s="139"/>
      <c r="P64" s="52"/>
    </row>
    <row r="65" spans="13:16" ht="20.149999999999999" customHeight="1" x14ac:dyDescent="0.2">
      <c r="M65" s="52"/>
      <c r="N65" s="52"/>
      <c r="O65" s="139"/>
      <c r="P65" s="52"/>
    </row>
    <row r="66" spans="13:16" ht="20.149999999999999" customHeight="1" x14ac:dyDescent="0.2">
      <c r="M66" s="52"/>
      <c r="N66" s="52"/>
      <c r="O66" s="139"/>
      <c r="P66" s="52"/>
    </row>
    <row r="67" spans="13:16" ht="20.149999999999999" customHeight="1" x14ac:dyDescent="0.2">
      <c r="M67" s="52"/>
      <c r="N67" s="52"/>
      <c r="O67" s="139"/>
      <c r="P67" s="52"/>
    </row>
    <row r="68" spans="13:16" ht="20.149999999999999" customHeight="1" x14ac:dyDescent="0.2">
      <c r="M68" s="52"/>
      <c r="N68" s="52"/>
      <c r="O68" s="139"/>
      <c r="P68" s="52"/>
    </row>
    <row r="69" spans="13:16" ht="20.149999999999999" customHeight="1" x14ac:dyDescent="0.2">
      <c r="M69" s="52"/>
      <c r="N69" s="52"/>
      <c r="O69" s="139"/>
      <c r="P69" s="52"/>
    </row>
    <row r="70" spans="13:16" ht="20.149999999999999" customHeight="1" x14ac:dyDescent="0.2">
      <c r="M70" s="52"/>
      <c r="N70" s="52"/>
      <c r="O70" s="139"/>
      <c r="P70" s="52"/>
    </row>
    <row r="71" spans="13:16" ht="20.149999999999999" customHeight="1" x14ac:dyDescent="0.2">
      <c r="M71" s="52"/>
      <c r="N71" s="52"/>
      <c r="O71" s="139"/>
      <c r="P71" s="52"/>
    </row>
    <row r="72" spans="13:16" ht="20.149999999999999" customHeight="1" x14ac:dyDescent="0.2">
      <c r="M72" s="52"/>
      <c r="N72" s="52"/>
      <c r="O72" s="139"/>
      <c r="P72" s="52"/>
    </row>
    <row r="73" spans="13:16" ht="20.149999999999999" customHeight="1" x14ac:dyDescent="0.2">
      <c r="M73" s="52"/>
      <c r="N73" s="52"/>
      <c r="O73" s="139"/>
      <c r="P73" s="52"/>
    </row>
    <row r="74" spans="13:16" ht="20.149999999999999" customHeight="1" x14ac:dyDescent="0.2">
      <c r="M74" s="52"/>
      <c r="N74" s="52"/>
      <c r="O74" s="139"/>
      <c r="P74" s="52"/>
    </row>
    <row r="75" spans="13:16" ht="20.149999999999999" customHeight="1" x14ac:dyDescent="0.2">
      <c r="M75" s="52"/>
      <c r="N75" s="52"/>
      <c r="O75" s="139"/>
      <c r="P75" s="52"/>
    </row>
    <row r="76" spans="13:16" ht="20.149999999999999" customHeight="1" x14ac:dyDescent="0.2">
      <c r="M76" s="52"/>
      <c r="N76" s="52"/>
      <c r="O76" s="139"/>
      <c r="P76" s="52"/>
    </row>
    <row r="77" spans="13:16" ht="20.149999999999999" customHeight="1" x14ac:dyDescent="0.2">
      <c r="M77" s="52"/>
      <c r="N77" s="52"/>
      <c r="O77" s="139"/>
      <c r="P77" s="52"/>
    </row>
    <row r="78" spans="13:16" ht="20.149999999999999" customHeight="1" x14ac:dyDescent="0.2">
      <c r="M78" s="52"/>
      <c r="N78" s="52"/>
      <c r="O78" s="139"/>
      <c r="P78" s="52"/>
    </row>
    <row r="79" spans="13:16" ht="20.149999999999999" customHeight="1" x14ac:dyDescent="0.2">
      <c r="M79" s="52"/>
      <c r="N79" s="52"/>
      <c r="O79" s="52"/>
      <c r="P79" s="52"/>
    </row>
    <row r="80" spans="13:16" ht="20.149999999999999" customHeight="1" x14ac:dyDescent="0.2">
      <c r="M80" s="52"/>
      <c r="N80" s="52"/>
      <c r="O80" s="52"/>
      <c r="P80" s="52"/>
    </row>
  </sheetData>
  <sheetProtection sheet="1"/>
  <mergeCells count="32">
    <mergeCell ref="A28:B28"/>
    <mergeCell ref="A29:G29"/>
    <mergeCell ref="M44:P44"/>
    <mergeCell ref="A22:B22"/>
    <mergeCell ref="A23:B23"/>
    <mergeCell ref="A24:B24"/>
    <mergeCell ref="A25:B25"/>
    <mergeCell ref="A26:B26"/>
    <mergeCell ref="A27:B27"/>
    <mergeCell ref="A21:B21"/>
    <mergeCell ref="A10:B10"/>
    <mergeCell ref="A11:B11"/>
    <mergeCell ref="A12:B12"/>
    <mergeCell ref="A13:B13"/>
    <mergeCell ref="A14:B14"/>
    <mergeCell ref="A15:B15"/>
    <mergeCell ref="A16:B16"/>
    <mergeCell ref="A17:B17"/>
    <mergeCell ref="A18:B18"/>
    <mergeCell ref="A19:B19"/>
    <mergeCell ref="A20:B20"/>
    <mergeCell ref="A7:C7"/>
    <mergeCell ref="D7:E7"/>
    <mergeCell ref="A8:B8"/>
    <mergeCell ref="A9:B9"/>
    <mergeCell ref="A2:L2"/>
    <mergeCell ref="A3:L3"/>
    <mergeCell ref="A4:L4"/>
    <mergeCell ref="A5:C5"/>
    <mergeCell ref="D5:L5"/>
    <mergeCell ref="A6:C6"/>
    <mergeCell ref="D6:L6"/>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tint="0.39997558519241921"/>
  </sheetPr>
  <dimension ref="A1:AQ51"/>
  <sheetViews>
    <sheetView workbookViewId="0"/>
  </sheetViews>
  <sheetFormatPr defaultColWidth="11.36328125" defaultRowHeight="13" x14ac:dyDescent="0.2"/>
  <cols>
    <col min="1" max="1" width="17.81640625" style="4" customWidth="1"/>
    <col min="2" max="2" width="9.6328125" style="4" customWidth="1"/>
    <col min="3" max="3" width="3.90625" style="79"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5" width="10.6328125" style="4" customWidth="1"/>
    <col min="46"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2021年10月作業分</v>
      </c>
      <c r="AP1" s="26"/>
      <c r="AQ1" s="27"/>
    </row>
    <row r="2" spans="1:43" ht="24.75" customHeight="1" x14ac:dyDescent="0.2">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2">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2">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2">
      <c r="A7" s="203" t="s">
        <v>7</v>
      </c>
      <c r="B7" s="205" t="s">
        <v>6</v>
      </c>
      <c r="C7" s="205"/>
      <c r="D7" s="205"/>
      <c r="E7" s="207" t="s">
        <v>5</v>
      </c>
      <c r="F7" s="208"/>
      <c r="G7" s="208"/>
      <c r="H7" s="209"/>
      <c r="I7" s="215" t="s">
        <v>63</v>
      </c>
      <c r="J7" s="215" t="s">
        <v>62</v>
      </c>
      <c r="K7" s="207" t="s">
        <v>4</v>
      </c>
      <c r="L7" s="209"/>
      <c r="M7" s="240" t="s">
        <v>67</v>
      </c>
      <c r="N7" s="219"/>
      <c r="O7" s="225" t="s">
        <v>24</v>
      </c>
      <c r="P7" s="227"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5">
      <c r="A8" s="204"/>
      <c r="B8" s="206"/>
      <c r="C8" s="206"/>
      <c r="D8" s="206"/>
      <c r="E8" s="210"/>
      <c r="F8" s="211"/>
      <c r="G8" s="211"/>
      <c r="H8" s="212"/>
      <c r="I8" s="216"/>
      <c r="J8" s="216"/>
      <c r="K8" s="213"/>
      <c r="L8" s="214"/>
      <c r="M8" s="132" t="s">
        <v>68</v>
      </c>
      <c r="N8" s="133" t="s">
        <v>71</v>
      </c>
      <c r="O8" s="226"/>
      <c r="P8" s="227"/>
      <c r="Q8" s="224"/>
      <c r="R8" s="224"/>
      <c r="S8" s="224"/>
      <c r="T8" s="224"/>
      <c r="U8" s="224"/>
      <c r="V8" s="224"/>
      <c r="W8" s="224"/>
      <c r="X8" s="220"/>
      <c r="Y8" s="112"/>
      <c r="Z8" s="112"/>
      <c r="AJ8" s="79" t="s">
        <v>65</v>
      </c>
      <c r="AK8" s="80" t="e">
        <f>IF(#REF!="当月",#REF!,#REF!)</f>
        <v>#REF!</v>
      </c>
    </row>
    <row r="9" spans="1:43" ht="46"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8"/>
      <c r="C36" s="229"/>
      <c r="D36" s="230"/>
      <c r="E36" s="231">
        <f>SUM(E9:E35)+SUM(G9:G35)/60</f>
        <v>0</v>
      </c>
      <c r="F36" s="232"/>
      <c r="G36" s="233" t="s">
        <v>1</v>
      </c>
      <c r="H36" s="234"/>
      <c r="I36" s="107"/>
      <c r="J36" s="108"/>
      <c r="K36" s="56">
        <f>SUM(K9:K35)</f>
        <v>0</v>
      </c>
      <c r="L36" s="134" t="s">
        <v>0</v>
      </c>
      <c r="M36" s="135"/>
      <c r="N36" s="221"/>
      <c r="O36" s="223"/>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4" tint="0.39997558519241921"/>
  </sheetPr>
  <dimension ref="A1:AQ51"/>
  <sheetViews>
    <sheetView workbookViewId="0"/>
  </sheetViews>
  <sheetFormatPr defaultColWidth="11.36328125" defaultRowHeight="13" x14ac:dyDescent="0.2"/>
  <cols>
    <col min="1" max="1" width="18.81640625" style="4" customWidth="1"/>
    <col min="2" max="2" width="9.6328125" style="4" customWidth="1"/>
    <col min="3" max="3" width="3.90625" style="79"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2021年11月作業分</v>
      </c>
      <c r="AP1" s="26"/>
      <c r="AQ1" s="27"/>
    </row>
    <row r="2" spans="1:43" ht="24.75" customHeight="1" x14ac:dyDescent="0.2">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2">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2">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2">
      <c r="A7" s="203" t="s">
        <v>7</v>
      </c>
      <c r="B7" s="205" t="s">
        <v>6</v>
      </c>
      <c r="C7" s="205"/>
      <c r="D7" s="205"/>
      <c r="E7" s="207" t="s">
        <v>5</v>
      </c>
      <c r="F7" s="208"/>
      <c r="G7" s="208"/>
      <c r="H7" s="209"/>
      <c r="I7" s="215" t="s">
        <v>63</v>
      </c>
      <c r="J7" s="215" t="s">
        <v>62</v>
      </c>
      <c r="K7" s="207" t="s">
        <v>4</v>
      </c>
      <c r="L7" s="209"/>
      <c r="M7" s="240" t="s">
        <v>67</v>
      </c>
      <c r="N7" s="219"/>
      <c r="O7" s="225" t="s">
        <v>24</v>
      </c>
      <c r="P7" s="227"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5">
      <c r="A8" s="204"/>
      <c r="B8" s="206"/>
      <c r="C8" s="206"/>
      <c r="D8" s="206"/>
      <c r="E8" s="210"/>
      <c r="F8" s="211"/>
      <c r="G8" s="211"/>
      <c r="H8" s="212"/>
      <c r="I8" s="216"/>
      <c r="J8" s="216"/>
      <c r="K8" s="213"/>
      <c r="L8" s="214"/>
      <c r="M8" s="132" t="s">
        <v>68</v>
      </c>
      <c r="N8" s="133" t="s">
        <v>71</v>
      </c>
      <c r="O8" s="226"/>
      <c r="P8" s="227"/>
      <c r="Q8" s="224"/>
      <c r="R8" s="224"/>
      <c r="S8" s="224"/>
      <c r="T8" s="224"/>
      <c r="U8" s="224"/>
      <c r="V8" s="224"/>
      <c r="W8" s="224"/>
      <c r="X8" s="220"/>
      <c r="Y8" s="112"/>
      <c r="Z8" s="112"/>
      <c r="AJ8" s="79" t="s">
        <v>65</v>
      </c>
      <c r="AK8" s="80" t="e">
        <f>IF(#REF!="当月",#REF!,#REF!)</f>
        <v>#REF!</v>
      </c>
    </row>
    <row r="9" spans="1:43" ht="46"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115" t="s">
        <v>0</v>
      </c>
      <c r="M33" s="136"/>
      <c r="N33" s="128"/>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115" t="s">
        <v>0</v>
      </c>
      <c r="M34" s="118"/>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137" t="s">
        <v>58</v>
      </c>
      <c r="M35" s="123"/>
      <c r="N35" s="13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8"/>
      <c r="C36" s="229"/>
      <c r="D36" s="230"/>
      <c r="E36" s="231">
        <f>SUM(E9:E35)+SUM(G9:G35)/60</f>
        <v>0</v>
      </c>
      <c r="F36" s="232"/>
      <c r="G36" s="233" t="s">
        <v>1</v>
      </c>
      <c r="H36" s="234"/>
      <c r="I36" s="107"/>
      <c r="J36" s="108"/>
      <c r="K36" s="56">
        <f>SUM(K9:K35)</f>
        <v>0</v>
      </c>
      <c r="L36" s="134" t="s">
        <v>0</v>
      </c>
      <c r="M36" s="135"/>
      <c r="N36" s="221"/>
      <c r="O36" s="223"/>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$AG$11:$AG$31</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
  <sheetViews>
    <sheetView tabSelected="1" workbookViewId="0">
      <selection activeCell="A4" sqref="A4:K4"/>
    </sheetView>
  </sheetViews>
  <sheetFormatPr defaultColWidth="9" defaultRowHeight="20.149999999999999" customHeight="1" x14ac:dyDescent="0.2"/>
  <cols>
    <col min="1" max="3" width="5" style="22" customWidth="1"/>
    <col min="4" max="4" width="6.6328125" style="22" customWidth="1"/>
    <col min="5" max="5" width="3.54296875" style="23" customWidth="1"/>
    <col min="6" max="6" width="11.81640625" style="22" customWidth="1"/>
    <col min="7" max="7" width="11.81640625" style="24" customWidth="1"/>
    <col min="8" max="8" width="12.6328125" style="22" customWidth="1"/>
    <col min="9" max="9" width="10.6328125" style="22" customWidth="1"/>
    <col min="10" max="11" width="15.6328125" style="22" customWidth="1"/>
    <col min="12" max="12" width="9" style="12" customWidth="1"/>
    <col min="13" max="16384" width="9" style="12"/>
  </cols>
  <sheetData>
    <row r="1" spans="1:11" ht="20.149999999999999" customHeight="1" x14ac:dyDescent="0.2">
      <c r="A1" s="4"/>
    </row>
    <row r="2" spans="1:11" ht="20.149999999999999" customHeight="1" x14ac:dyDescent="0.2">
      <c r="A2" s="175" t="s">
        <v>75</v>
      </c>
      <c r="B2" s="175"/>
      <c r="C2" s="175"/>
      <c r="D2" s="175"/>
      <c r="E2" s="175"/>
      <c r="F2" s="175"/>
      <c r="G2" s="175"/>
      <c r="H2" s="175"/>
      <c r="I2" s="175"/>
      <c r="J2" s="175"/>
      <c r="K2" s="175"/>
    </row>
    <row r="3" spans="1:11" ht="23.25" customHeight="1" x14ac:dyDescent="0.2">
      <c r="A3" s="176" t="s">
        <v>82</v>
      </c>
      <c r="B3" s="176"/>
      <c r="C3" s="176"/>
      <c r="D3" s="176"/>
      <c r="E3" s="176"/>
      <c r="F3" s="177"/>
      <c r="G3" s="177"/>
      <c r="H3" s="177"/>
      <c r="I3" s="177"/>
      <c r="J3" s="177"/>
      <c r="K3" s="177"/>
    </row>
    <row r="4" spans="1:11" ht="23.25" customHeight="1" x14ac:dyDescent="0.2">
      <c r="A4" s="178" t="s">
        <v>83</v>
      </c>
      <c r="B4" s="178"/>
      <c r="C4" s="178"/>
      <c r="D4" s="178"/>
      <c r="E4" s="178"/>
      <c r="F4" s="179"/>
      <c r="G4" s="179"/>
      <c r="H4" s="179"/>
      <c r="I4" s="179"/>
      <c r="J4" s="179"/>
      <c r="K4" s="179"/>
    </row>
    <row r="5" spans="1:11" ht="29.25" customHeight="1" x14ac:dyDescent="0.2">
      <c r="A5" s="180" t="s">
        <v>76</v>
      </c>
      <c r="B5" s="180"/>
      <c r="C5" s="180"/>
      <c r="D5" s="194"/>
      <c r="E5" s="195"/>
      <c r="F5" s="195"/>
      <c r="G5" s="195"/>
      <c r="H5" s="195"/>
      <c r="I5" s="195"/>
      <c r="J5" s="195"/>
      <c r="K5" s="196"/>
    </row>
    <row r="6" spans="1:11" ht="29.25" customHeight="1" x14ac:dyDescent="0.2">
      <c r="A6" s="180" t="s">
        <v>80</v>
      </c>
      <c r="B6" s="180"/>
      <c r="C6" s="180"/>
      <c r="D6" s="194"/>
      <c r="E6" s="195"/>
      <c r="F6" s="195"/>
      <c r="G6" s="195"/>
      <c r="H6" s="195"/>
      <c r="I6" s="195"/>
      <c r="J6" s="195"/>
      <c r="K6" s="196"/>
    </row>
    <row r="7" spans="1:11" s="13" customFormat="1" ht="60" customHeight="1" x14ac:dyDescent="0.2">
      <c r="A7" s="166" t="s">
        <v>12</v>
      </c>
      <c r="B7" s="167"/>
      <c r="C7" s="168"/>
      <c r="D7" s="169" t="s">
        <v>61</v>
      </c>
      <c r="E7" s="170"/>
      <c r="F7" s="97" t="s">
        <v>14</v>
      </c>
      <c r="G7" s="94" t="s">
        <v>81</v>
      </c>
      <c r="H7" s="95" t="s">
        <v>15</v>
      </c>
      <c r="I7" s="93" t="s">
        <v>16</v>
      </c>
      <c r="J7" s="96" t="s">
        <v>17</v>
      </c>
      <c r="K7" s="93" t="s">
        <v>18</v>
      </c>
    </row>
    <row r="8" spans="1:11" s="18" customFormat="1" ht="25" customHeight="1" x14ac:dyDescent="0.2">
      <c r="A8" s="192"/>
      <c r="B8" s="193"/>
      <c r="C8" s="156" t="s">
        <v>12</v>
      </c>
      <c r="D8" s="163"/>
      <c r="E8" s="147" t="s">
        <v>19</v>
      </c>
      <c r="F8" s="160"/>
      <c r="G8" s="197">
        <f>MIN($F$8:$F$26)</f>
        <v>0</v>
      </c>
      <c r="H8" s="200" t="str">
        <f>IF(F8="","",LOOKUP(G8,報酬月額TBL!$A$2:$A$27,報酬月額TBL!$C$2:$C$27))</f>
        <v/>
      </c>
      <c r="I8" s="165"/>
      <c r="J8" s="16">
        <f>IFERROR($H$8*I8,0)</f>
        <v>0</v>
      </c>
      <c r="K8" s="17">
        <f>MIN(J8,F8)</f>
        <v>0</v>
      </c>
    </row>
    <row r="9" spans="1:11" s="18" customFormat="1" ht="25" customHeight="1" x14ac:dyDescent="0.2">
      <c r="A9" s="192"/>
      <c r="B9" s="193"/>
      <c r="C9" s="85" t="s">
        <v>12</v>
      </c>
      <c r="D9" s="163"/>
      <c r="E9" s="147" t="s">
        <v>19</v>
      </c>
      <c r="F9" s="160"/>
      <c r="G9" s="198"/>
      <c r="H9" s="201"/>
      <c r="I9" s="165"/>
      <c r="J9" s="16">
        <f t="shared" ref="J9:J26" si="0">IFERROR($H$8*I9,0)</f>
        <v>0</v>
      </c>
      <c r="K9" s="17">
        <f t="shared" ref="K9:K26" si="1">MIN(J9,F9)</f>
        <v>0</v>
      </c>
    </row>
    <row r="10" spans="1:11" s="18" customFormat="1" ht="25" customHeight="1" x14ac:dyDescent="0.2">
      <c r="A10" s="192"/>
      <c r="B10" s="193"/>
      <c r="C10" s="85" t="s">
        <v>12</v>
      </c>
      <c r="D10" s="163"/>
      <c r="E10" s="147" t="s">
        <v>19</v>
      </c>
      <c r="F10" s="160"/>
      <c r="G10" s="198"/>
      <c r="H10" s="201"/>
      <c r="I10" s="165"/>
      <c r="J10" s="16">
        <f t="shared" si="0"/>
        <v>0</v>
      </c>
      <c r="K10" s="17">
        <f t="shared" si="1"/>
        <v>0</v>
      </c>
    </row>
    <row r="11" spans="1:11" s="18" customFormat="1" ht="25" customHeight="1" x14ac:dyDescent="0.2">
      <c r="A11" s="192"/>
      <c r="B11" s="193"/>
      <c r="C11" s="85" t="s">
        <v>12</v>
      </c>
      <c r="D11" s="163"/>
      <c r="E11" s="147" t="s">
        <v>19</v>
      </c>
      <c r="F11" s="160"/>
      <c r="G11" s="198"/>
      <c r="H11" s="201"/>
      <c r="I11" s="165"/>
      <c r="J11" s="16">
        <f t="shared" si="0"/>
        <v>0</v>
      </c>
      <c r="K11" s="17">
        <f t="shared" si="1"/>
        <v>0</v>
      </c>
    </row>
    <row r="12" spans="1:11" s="18" customFormat="1" ht="25" customHeight="1" x14ac:dyDescent="0.2">
      <c r="A12" s="192"/>
      <c r="B12" s="193"/>
      <c r="C12" s="85" t="s">
        <v>12</v>
      </c>
      <c r="D12" s="163"/>
      <c r="E12" s="147" t="s">
        <v>19</v>
      </c>
      <c r="F12" s="160"/>
      <c r="G12" s="198"/>
      <c r="H12" s="201"/>
      <c r="I12" s="165"/>
      <c r="J12" s="16">
        <f t="shared" si="0"/>
        <v>0</v>
      </c>
      <c r="K12" s="17">
        <f t="shared" si="1"/>
        <v>0</v>
      </c>
    </row>
    <row r="13" spans="1:11" s="18" customFormat="1" ht="25" customHeight="1" x14ac:dyDescent="0.2">
      <c r="A13" s="192"/>
      <c r="B13" s="193"/>
      <c r="C13" s="85" t="s">
        <v>12</v>
      </c>
      <c r="D13" s="163"/>
      <c r="E13" s="147" t="s">
        <v>19</v>
      </c>
      <c r="F13" s="160"/>
      <c r="G13" s="198"/>
      <c r="H13" s="201"/>
      <c r="I13" s="165"/>
      <c r="J13" s="16">
        <f t="shared" si="0"/>
        <v>0</v>
      </c>
      <c r="K13" s="17">
        <f t="shared" si="1"/>
        <v>0</v>
      </c>
    </row>
    <row r="14" spans="1:11" s="18" customFormat="1" ht="25" customHeight="1" x14ac:dyDescent="0.2">
      <c r="A14" s="192"/>
      <c r="B14" s="193"/>
      <c r="C14" s="85" t="s">
        <v>12</v>
      </c>
      <c r="D14" s="163"/>
      <c r="E14" s="147" t="s">
        <v>19</v>
      </c>
      <c r="F14" s="160"/>
      <c r="G14" s="198"/>
      <c r="H14" s="201"/>
      <c r="I14" s="165"/>
      <c r="J14" s="16">
        <f t="shared" si="0"/>
        <v>0</v>
      </c>
      <c r="K14" s="17">
        <f t="shared" si="1"/>
        <v>0</v>
      </c>
    </row>
    <row r="15" spans="1:11" s="18" customFormat="1" ht="25" customHeight="1" x14ac:dyDescent="0.2">
      <c r="A15" s="192"/>
      <c r="B15" s="193"/>
      <c r="C15" s="85" t="s">
        <v>12</v>
      </c>
      <c r="D15" s="163"/>
      <c r="E15" s="147" t="s">
        <v>19</v>
      </c>
      <c r="F15" s="160"/>
      <c r="G15" s="198"/>
      <c r="H15" s="201"/>
      <c r="I15" s="165"/>
      <c r="J15" s="16">
        <f t="shared" si="0"/>
        <v>0</v>
      </c>
      <c r="K15" s="17">
        <f t="shared" si="1"/>
        <v>0</v>
      </c>
    </row>
    <row r="16" spans="1:11" s="18" customFormat="1" ht="25" customHeight="1" x14ac:dyDescent="0.2">
      <c r="A16" s="192"/>
      <c r="B16" s="193"/>
      <c r="C16" s="85" t="s">
        <v>12</v>
      </c>
      <c r="D16" s="163"/>
      <c r="E16" s="147" t="s">
        <v>19</v>
      </c>
      <c r="F16" s="160"/>
      <c r="G16" s="198"/>
      <c r="H16" s="201"/>
      <c r="I16" s="165"/>
      <c r="J16" s="16">
        <f t="shared" si="0"/>
        <v>0</v>
      </c>
      <c r="K16" s="17">
        <f t="shared" si="1"/>
        <v>0</v>
      </c>
    </row>
    <row r="17" spans="1:13" s="18" customFormat="1" ht="25" customHeight="1" x14ac:dyDescent="0.2">
      <c r="A17" s="192"/>
      <c r="B17" s="193"/>
      <c r="C17" s="85" t="s">
        <v>12</v>
      </c>
      <c r="D17" s="163"/>
      <c r="E17" s="147" t="s">
        <v>19</v>
      </c>
      <c r="F17" s="160"/>
      <c r="G17" s="198"/>
      <c r="H17" s="201"/>
      <c r="I17" s="165"/>
      <c r="J17" s="16">
        <f t="shared" si="0"/>
        <v>0</v>
      </c>
      <c r="K17" s="17">
        <f t="shared" si="1"/>
        <v>0</v>
      </c>
    </row>
    <row r="18" spans="1:13" s="18" customFormat="1" ht="25" customHeight="1" x14ac:dyDescent="0.2">
      <c r="A18" s="192"/>
      <c r="B18" s="193"/>
      <c r="C18" s="85" t="s">
        <v>12</v>
      </c>
      <c r="D18" s="163"/>
      <c r="E18" s="147" t="s">
        <v>19</v>
      </c>
      <c r="F18" s="160"/>
      <c r="G18" s="198"/>
      <c r="H18" s="201"/>
      <c r="I18" s="165"/>
      <c r="J18" s="16">
        <f t="shared" si="0"/>
        <v>0</v>
      </c>
      <c r="K18" s="17">
        <f t="shared" si="1"/>
        <v>0</v>
      </c>
    </row>
    <row r="19" spans="1:13" s="18" customFormat="1" ht="25" customHeight="1" x14ac:dyDescent="0.2">
      <c r="A19" s="190"/>
      <c r="B19" s="191"/>
      <c r="C19" s="85" t="s">
        <v>12</v>
      </c>
      <c r="D19" s="164"/>
      <c r="E19" s="84" t="s">
        <v>19</v>
      </c>
      <c r="F19" s="160"/>
      <c r="G19" s="198"/>
      <c r="H19" s="201"/>
      <c r="I19" s="165"/>
      <c r="J19" s="16">
        <f t="shared" si="0"/>
        <v>0</v>
      </c>
      <c r="K19" s="17">
        <f t="shared" si="1"/>
        <v>0</v>
      </c>
    </row>
    <row r="20" spans="1:13" s="18" customFormat="1" ht="25" customHeight="1" x14ac:dyDescent="0.2">
      <c r="A20" s="190"/>
      <c r="B20" s="191"/>
      <c r="C20" s="85" t="s">
        <v>12</v>
      </c>
      <c r="D20" s="164"/>
      <c r="E20" s="84" t="s">
        <v>19</v>
      </c>
      <c r="F20" s="160"/>
      <c r="G20" s="198"/>
      <c r="H20" s="201"/>
      <c r="I20" s="165"/>
      <c r="J20" s="16">
        <f t="shared" si="0"/>
        <v>0</v>
      </c>
      <c r="K20" s="17">
        <f t="shared" si="1"/>
        <v>0</v>
      </c>
    </row>
    <row r="21" spans="1:13" s="18" customFormat="1" ht="25" customHeight="1" x14ac:dyDescent="0.2">
      <c r="A21" s="190"/>
      <c r="B21" s="191"/>
      <c r="C21" s="85" t="s">
        <v>12</v>
      </c>
      <c r="D21" s="164"/>
      <c r="E21" s="84" t="s">
        <v>19</v>
      </c>
      <c r="F21" s="160"/>
      <c r="G21" s="198"/>
      <c r="H21" s="201"/>
      <c r="I21" s="165"/>
      <c r="J21" s="16">
        <f t="shared" si="0"/>
        <v>0</v>
      </c>
      <c r="K21" s="17">
        <f t="shared" si="1"/>
        <v>0</v>
      </c>
    </row>
    <row r="22" spans="1:13" s="18" customFormat="1" ht="25" customHeight="1" x14ac:dyDescent="0.2">
      <c r="A22" s="190"/>
      <c r="B22" s="191"/>
      <c r="C22" s="85" t="s">
        <v>12</v>
      </c>
      <c r="D22" s="164"/>
      <c r="E22" s="84" t="s">
        <v>19</v>
      </c>
      <c r="F22" s="160"/>
      <c r="G22" s="198"/>
      <c r="H22" s="201"/>
      <c r="I22" s="165"/>
      <c r="J22" s="16">
        <f t="shared" si="0"/>
        <v>0</v>
      </c>
      <c r="K22" s="17">
        <f t="shared" si="1"/>
        <v>0</v>
      </c>
    </row>
    <row r="23" spans="1:13" ht="25" customHeight="1" x14ac:dyDescent="0.2">
      <c r="A23" s="190"/>
      <c r="B23" s="191"/>
      <c r="C23" s="85" t="s">
        <v>12</v>
      </c>
      <c r="D23" s="164"/>
      <c r="E23" s="84" t="s">
        <v>19</v>
      </c>
      <c r="F23" s="161"/>
      <c r="G23" s="198"/>
      <c r="H23" s="201"/>
      <c r="I23" s="165"/>
      <c r="J23" s="16">
        <f t="shared" si="0"/>
        <v>0</v>
      </c>
      <c r="K23" s="17">
        <f t="shared" si="1"/>
        <v>0</v>
      </c>
      <c r="L23" s="18"/>
      <c r="M23" s="18"/>
    </row>
    <row r="24" spans="1:13" s="18" customFormat="1" ht="25" customHeight="1" x14ac:dyDescent="0.2">
      <c r="A24" s="190"/>
      <c r="B24" s="191"/>
      <c r="C24" s="85" t="s">
        <v>12</v>
      </c>
      <c r="D24" s="164"/>
      <c r="E24" s="84" t="s">
        <v>19</v>
      </c>
      <c r="F24" s="161"/>
      <c r="G24" s="198"/>
      <c r="H24" s="201"/>
      <c r="I24" s="165"/>
      <c r="J24" s="16">
        <f t="shared" si="0"/>
        <v>0</v>
      </c>
      <c r="K24" s="17">
        <f t="shared" si="1"/>
        <v>0</v>
      </c>
    </row>
    <row r="25" spans="1:13" s="18" customFormat="1" ht="25" customHeight="1" x14ac:dyDescent="0.2">
      <c r="A25" s="192"/>
      <c r="B25" s="193"/>
      <c r="C25" s="85" t="s">
        <v>12</v>
      </c>
      <c r="D25" s="164"/>
      <c r="E25" s="84" t="s">
        <v>19</v>
      </c>
      <c r="F25" s="161"/>
      <c r="G25" s="198"/>
      <c r="H25" s="201"/>
      <c r="I25" s="165"/>
      <c r="J25" s="16">
        <f t="shared" si="0"/>
        <v>0</v>
      </c>
      <c r="K25" s="17">
        <f t="shared" si="1"/>
        <v>0</v>
      </c>
    </row>
    <row r="26" spans="1:13" s="18" customFormat="1" ht="25" customHeight="1" thickBot="1" x14ac:dyDescent="0.25">
      <c r="A26" s="190"/>
      <c r="B26" s="191"/>
      <c r="C26" s="14" t="s">
        <v>12</v>
      </c>
      <c r="D26" s="164"/>
      <c r="E26" s="84" t="s">
        <v>19</v>
      </c>
      <c r="F26" s="162"/>
      <c r="G26" s="199"/>
      <c r="H26" s="202"/>
      <c r="I26" s="165"/>
      <c r="J26" s="16">
        <f t="shared" si="0"/>
        <v>0</v>
      </c>
      <c r="K26" s="17">
        <f t="shared" si="1"/>
        <v>0</v>
      </c>
    </row>
    <row r="27" spans="1:13" ht="30" customHeight="1" thickBot="1" x14ac:dyDescent="0.25">
      <c r="A27" s="186" t="s">
        <v>21</v>
      </c>
      <c r="B27" s="187"/>
      <c r="C27" s="187"/>
      <c r="D27" s="187"/>
      <c r="E27" s="187"/>
      <c r="F27" s="188"/>
      <c r="G27" s="92"/>
      <c r="H27" s="88"/>
      <c r="I27" s="90">
        <f>SUM(I8:I26)</f>
        <v>0</v>
      </c>
      <c r="J27" s="90">
        <f t="shared" ref="J27:K27" si="2">SUM(J8:J26)</f>
        <v>0</v>
      </c>
      <c r="K27" s="91">
        <f t="shared" si="2"/>
        <v>0</v>
      </c>
    </row>
    <row r="28" spans="1:13" ht="19.5" customHeight="1" x14ac:dyDescent="0.2">
      <c r="A28" s="149"/>
      <c r="B28" s="149"/>
      <c r="C28" s="149"/>
      <c r="D28" s="152"/>
      <c r="E28" s="150"/>
      <c r="F28" s="149"/>
      <c r="G28" s="151"/>
      <c r="H28" s="149"/>
      <c r="I28" s="149"/>
      <c r="J28" s="149"/>
      <c r="K28" s="149"/>
    </row>
    <row r="29" spans="1:13" ht="19.5" customHeight="1" x14ac:dyDescent="0.2">
      <c r="A29" s="19"/>
      <c r="B29" s="19"/>
      <c r="C29" s="153"/>
      <c r="D29" s="153"/>
      <c r="E29" s="153"/>
      <c r="F29" s="153"/>
      <c r="G29" s="21"/>
      <c r="H29" s="19"/>
      <c r="I29" s="19"/>
      <c r="J29" s="19"/>
      <c r="K29" s="19"/>
    </row>
    <row r="30" spans="1:13" ht="19.5" customHeight="1" x14ac:dyDescent="0.2">
      <c r="E30" s="22"/>
    </row>
    <row r="31" spans="1:13" ht="19.5" customHeight="1" x14ac:dyDescent="0.2">
      <c r="E31" s="22"/>
    </row>
    <row r="32" spans="1:13" ht="19.5" customHeight="1" x14ac:dyDescent="0.2">
      <c r="E32" s="22"/>
    </row>
    <row r="33" spans="4:15" ht="19.5" customHeight="1" x14ac:dyDescent="0.2">
      <c r="D33" s="19"/>
      <c r="E33" s="20"/>
    </row>
    <row r="34" spans="4:15" ht="19.5" customHeight="1" x14ac:dyDescent="0.2">
      <c r="E34" s="22"/>
    </row>
    <row r="35" spans="4:15" ht="19.5" customHeight="1" x14ac:dyDescent="0.2">
      <c r="E35" s="22"/>
    </row>
    <row r="36" spans="4:15" ht="19.5" customHeight="1" x14ac:dyDescent="0.2">
      <c r="D36" s="19"/>
      <c r="E36" s="20"/>
    </row>
    <row r="37" spans="4:15" ht="21.65" customHeight="1" x14ac:dyDescent="0.2">
      <c r="D37" s="19"/>
      <c r="E37" s="20"/>
    </row>
    <row r="38" spans="4:15" ht="19.5" customHeight="1" x14ac:dyDescent="0.2"/>
    <row r="39" spans="4:15" ht="21.75" customHeight="1" x14ac:dyDescent="0.2"/>
    <row r="42" spans="4:15" ht="20.149999999999999" customHeight="1" x14ac:dyDescent="0.2">
      <c r="L42" s="189"/>
      <c r="M42" s="189"/>
      <c r="N42" s="189"/>
      <c r="O42" s="189"/>
    </row>
    <row r="43" spans="4:15" ht="20.149999999999999" customHeight="1" x14ac:dyDescent="0.2">
      <c r="L43" s="52"/>
      <c r="M43" s="52"/>
      <c r="N43" s="139"/>
      <c r="O43" s="52"/>
    </row>
    <row r="44" spans="4:15" ht="20.149999999999999" customHeight="1" x14ac:dyDescent="0.2">
      <c r="L44" s="53"/>
      <c r="M44" s="52"/>
      <c r="N44" s="139"/>
      <c r="O44" s="52"/>
    </row>
    <row r="45" spans="4:15" ht="20.149999999999999" customHeight="1" x14ac:dyDescent="0.2">
      <c r="L45" s="52"/>
      <c r="M45" s="52"/>
      <c r="N45" s="139"/>
      <c r="O45" s="52"/>
    </row>
    <row r="46" spans="4:15" ht="20.149999999999999" customHeight="1" x14ac:dyDescent="0.2">
      <c r="L46" s="52"/>
      <c r="M46" s="52"/>
      <c r="N46" s="139"/>
      <c r="O46" s="52"/>
    </row>
    <row r="47" spans="4:15" ht="20.149999999999999" customHeight="1" x14ac:dyDescent="0.2">
      <c r="L47" s="52"/>
      <c r="M47" s="52"/>
      <c r="N47" s="139"/>
      <c r="O47" s="52"/>
    </row>
    <row r="48" spans="4:15" ht="20.149999999999999" customHeight="1" x14ac:dyDescent="0.2">
      <c r="L48" s="52"/>
      <c r="M48" s="52"/>
      <c r="N48" s="139"/>
      <c r="O48" s="52"/>
    </row>
    <row r="49" spans="12:15" ht="20.149999999999999" customHeight="1" x14ac:dyDescent="0.2">
      <c r="L49" s="52"/>
      <c r="M49" s="52"/>
      <c r="N49" s="139"/>
      <c r="O49" s="52"/>
    </row>
    <row r="50" spans="12:15" ht="20.149999999999999" customHeight="1" x14ac:dyDescent="0.2">
      <c r="L50" s="52"/>
      <c r="M50" s="52"/>
      <c r="N50" s="139"/>
      <c r="O50" s="52"/>
    </row>
    <row r="51" spans="12:15" ht="20.149999999999999" customHeight="1" x14ac:dyDescent="0.2">
      <c r="L51" s="52"/>
      <c r="M51" s="52"/>
      <c r="N51" s="139"/>
      <c r="O51" s="52"/>
    </row>
    <row r="52" spans="12:15" ht="20.149999999999999" customHeight="1" x14ac:dyDescent="0.2">
      <c r="L52" s="52"/>
      <c r="M52" s="52"/>
      <c r="N52" s="139"/>
      <c r="O52" s="52"/>
    </row>
    <row r="53" spans="12:15" ht="20.149999999999999" customHeight="1" x14ac:dyDescent="0.2">
      <c r="L53" s="52"/>
      <c r="M53" s="52"/>
      <c r="N53" s="139"/>
      <c r="O53" s="52"/>
    </row>
    <row r="54" spans="12:15" ht="20.149999999999999" customHeight="1" x14ac:dyDescent="0.2">
      <c r="L54" s="52"/>
      <c r="M54" s="52"/>
      <c r="N54" s="139"/>
      <c r="O54" s="52"/>
    </row>
    <row r="55" spans="12:15" ht="20.149999999999999" customHeight="1" x14ac:dyDescent="0.2">
      <c r="L55" s="52"/>
      <c r="M55" s="52"/>
      <c r="N55" s="139"/>
      <c r="O55" s="52"/>
    </row>
    <row r="56" spans="12:15" ht="20.149999999999999" customHeight="1" x14ac:dyDescent="0.2">
      <c r="L56" s="52"/>
      <c r="M56" s="52"/>
      <c r="N56" s="139"/>
      <c r="O56" s="52"/>
    </row>
    <row r="57" spans="12:15" ht="20.149999999999999" customHeight="1" x14ac:dyDescent="0.2">
      <c r="L57" s="52"/>
      <c r="M57" s="52"/>
      <c r="N57" s="139"/>
      <c r="O57" s="52"/>
    </row>
    <row r="58" spans="12:15" ht="20.149999999999999" customHeight="1" x14ac:dyDescent="0.2">
      <c r="L58" s="52"/>
      <c r="M58" s="52"/>
      <c r="N58" s="139"/>
      <c r="O58" s="52"/>
    </row>
    <row r="59" spans="12:15" ht="20.149999999999999" customHeight="1" x14ac:dyDescent="0.2">
      <c r="L59" s="52"/>
      <c r="M59" s="52"/>
      <c r="N59" s="139"/>
      <c r="O59" s="52"/>
    </row>
    <row r="60" spans="12:15" ht="20.149999999999999" customHeight="1" x14ac:dyDescent="0.2">
      <c r="L60" s="52"/>
      <c r="M60" s="52"/>
      <c r="N60" s="139"/>
      <c r="O60" s="52"/>
    </row>
    <row r="61" spans="12:15" ht="20.149999999999999" customHeight="1" x14ac:dyDescent="0.2">
      <c r="L61" s="52"/>
      <c r="M61" s="52"/>
      <c r="N61" s="139"/>
      <c r="O61" s="52"/>
    </row>
    <row r="62" spans="12:15" ht="20.149999999999999" customHeight="1" x14ac:dyDescent="0.2">
      <c r="L62" s="52"/>
      <c r="M62" s="52"/>
      <c r="N62" s="139"/>
      <c r="O62" s="52"/>
    </row>
    <row r="63" spans="12:15" ht="20.149999999999999" customHeight="1" x14ac:dyDescent="0.2">
      <c r="L63" s="52"/>
      <c r="M63" s="52"/>
      <c r="N63" s="139"/>
      <c r="O63" s="52"/>
    </row>
    <row r="64" spans="12:15" ht="20.149999999999999" customHeight="1" x14ac:dyDescent="0.2">
      <c r="L64" s="52"/>
      <c r="M64" s="52"/>
      <c r="N64" s="139"/>
      <c r="O64" s="52"/>
    </row>
    <row r="65" spans="12:15" ht="20.149999999999999" customHeight="1" x14ac:dyDescent="0.2">
      <c r="L65" s="52"/>
      <c r="M65" s="52"/>
      <c r="N65" s="139"/>
      <c r="O65" s="52"/>
    </row>
    <row r="66" spans="12:15" ht="20.149999999999999" customHeight="1" x14ac:dyDescent="0.2">
      <c r="L66" s="52"/>
      <c r="M66" s="52"/>
      <c r="N66" s="139"/>
      <c r="O66" s="52"/>
    </row>
    <row r="67" spans="12:15" ht="20.149999999999999" customHeight="1" x14ac:dyDescent="0.2">
      <c r="L67" s="52"/>
      <c r="M67" s="52"/>
      <c r="N67" s="139"/>
      <c r="O67" s="52"/>
    </row>
    <row r="68" spans="12:15" ht="20.149999999999999" customHeight="1" x14ac:dyDescent="0.2">
      <c r="L68" s="52"/>
      <c r="M68" s="52"/>
      <c r="N68" s="139"/>
      <c r="O68" s="52"/>
    </row>
    <row r="69" spans="12:15" ht="20.149999999999999" customHeight="1" x14ac:dyDescent="0.2">
      <c r="L69" s="52"/>
      <c r="M69" s="52"/>
      <c r="N69" s="139"/>
      <c r="O69" s="52"/>
    </row>
    <row r="70" spans="12:15" ht="20.149999999999999" customHeight="1" x14ac:dyDescent="0.2">
      <c r="L70" s="52"/>
      <c r="M70" s="52"/>
      <c r="N70" s="139"/>
      <c r="O70" s="52"/>
    </row>
    <row r="71" spans="12:15" ht="20.149999999999999" customHeight="1" x14ac:dyDescent="0.2">
      <c r="L71" s="52"/>
      <c r="M71" s="52"/>
      <c r="N71" s="139"/>
      <c r="O71" s="52"/>
    </row>
    <row r="72" spans="12:15" ht="20.149999999999999" customHeight="1" x14ac:dyDescent="0.2">
      <c r="L72" s="52"/>
      <c r="M72" s="52"/>
      <c r="N72" s="139"/>
      <c r="O72" s="52"/>
    </row>
    <row r="73" spans="12:15" ht="20.149999999999999" customHeight="1" x14ac:dyDescent="0.2">
      <c r="L73" s="52"/>
      <c r="M73" s="52"/>
      <c r="N73" s="139"/>
      <c r="O73" s="52"/>
    </row>
    <row r="74" spans="12:15" ht="20.149999999999999" customHeight="1" x14ac:dyDescent="0.2">
      <c r="L74" s="52"/>
      <c r="M74" s="52"/>
      <c r="N74" s="139"/>
      <c r="O74" s="52"/>
    </row>
    <row r="75" spans="12:15" ht="20.149999999999999" customHeight="1" x14ac:dyDescent="0.2">
      <c r="L75" s="52"/>
      <c r="M75" s="52"/>
      <c r="N75" s="139"/>
      <c r="O75" s="52"/>
    </row>
    <row r="76" spans="12:15" ht="20.149999999999999" customHeight="1" x14ac:dyDescent="0.2">
      <c r="L76" s="52"/>
      <c r="M76" s="52"/>
      <c r="N76" s="139"/>
      <c r="O76" s="52"/>
    </row>
    <row r="77" spans="12:15" ht="20.149999999999999" customHeight="1" x14ac:dyDescent="0.2">
      <c r="L77" s="52"/>
      <c r="M77" s="52"/>
      <c r="N77" s="52"/>
      <c r="O77" s="52"/>
    </row>
    <row r="78" spans="12:15" ht="20.149999999999999" customHeight="1" x14ac:dyDescent="0.2">
      <c r="L78" s="52"/>
      <c r="M78" s="52"/>
      <c r="N78" s="52"/>
      <c r="O78" s="52"/>
    </row>
  </sheetData>
  <sheetProtection selectLockedCells="1"/>
  <mergeCells count="32">
    <mergeCell ref="L42:O42"/>
    <mergeCell ref="A25:B25"/>
    <mergeCell ref="A26:B26"/>
    <mergeCell ref="A27:F27"/>
    <mergeCell ref="A24:B24"/>
    <mergeCell ref="H8:H26"/>
    <mergeCell ref="A12:B12"/>
    <mergeCell ref="A13:B13"/>
    <mergeCell ref="A14:B14"/>
    <mergeCell ref="A15:B15"/>
    <mergeCell ref="A16:B16"/>
    <mergeCell ref="A18:B18"/>
    <mergeCell ref="A19:B19"/>
    <mergeCell ref="A20:B20"/>
    <mergeCell ref="A21:B21"/>
    <mergeCell ref="A22:B22"/>
    <mergeCell ref="A23:B23"/>
    <mergeCell ref="A17:B17"/>
    <mergeCell ref="A11:B11"/>
    <mergeCell ref="A2:K2"/>
    <mergeCell ref="A3:K3"/>
    <mergeCell ref="A4:K4"/>
    <mergeCell ref="A5:C5"/>
    <mergeCell ref="D5:K5"/>
    <mergeCell ref="A6:C6"/>
    <mergeCell ref="D6:K6"/>
    <mergeCell ref="A7:C7"/>
    <mergeCell ref="D7:E7"/>
    <mergeCell ref="A8:B8"/>
    <mergeCell ref="A9:B9"/>
    <mergeCell ref="A10:B10"/>
    <mergeCell ref="G8:G26"/>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zoomScale="120" zoomScaleNormal="120" workbookViewId="0">
      <selection activeCell="D36" sqref="D36"/>
    </sheetView>
  </sheetViews>
  <sheetFormatPr defaultColWidth="12" defaultRowHeight="13" x14ac:dyDescent="0.2"/>
  <cols>
    <col min="1" max="3" width="12" style="157"/>
  </cols>
  <sheetData>
    <row r="1" spans="1:3" x14ac:dyDescent="0.2">
      <c r="A1" s="159" t="s">
        <v>77</v>
      </c>
      <c r="B1" s="159" t="s">
        <v>78</v>
      </c>
      <c r="C1" s="159" t="s">
        <v>79</v>
      </c>
    </row>
    <row r="2" spans="1:3" x14ac:dyDescent="0.2">
      <c r="A2" s="158">
        <v>1</v>
      </c>
      <c r="B2" s="158">
        <v>130000</v>
      </c>
      <c r="C2" s="158">
        <v>1050</v>
      </c>
    </row>
    <row r="3" spans="1:3" x14ac:dyDescent="0.2">
      <c r="A3" s="158">
        <v>130000</v>
      </c>
      <c r="B3" s="158">
        <v>138000</v>
      </c>
      <c r="C3" s="158">
        <v>1110</v>
      </c>
    </row>
    <row r="4" spans="1:3" x14ac:dyDescent="0.2">
      <c r="A4" s="158">
        <v>138000</v>
      </c>
      <c r="B4" s="158">
        <v>146000</v>
      </c>
      <c r="C4" s="158">
        <v>1180</v>
      </c>
    </row>
    <row r="5" spans="1:3" x14ac:dyDescent="0.2">
      <c r="A5" s="158">
        <v>146000</v>
      </c>
      <c r="B5" s="158">
        <v>155000</v>
      </c>
      <c r="C5" s="158">
        <v>1250</v>
      </c>
    </row>
    <row r="6" spans="1:3" x14ac:dyDescent="0.2">
      <c r="A6" s="158">
        <v>155000</v>
      </c>
      <c r="B6" s="158">
        <v>165000</v>
      </c>
      <c r="C6" s="158">
        <v>1330</v>
      </c>
    </row>
    <row r="7" spans="1:3" x14ac:dyDescent="0.2">
      <c r="A7" s="158">
        <v>165000</v>
      </c>
      <c r="B7" s="158">
        <v>175000</v>
      </c>
      <c r="C7" s="158">
        <v>1420</v>
      </c>
    </row>
    <row r="8" spans="1:3" x14ac:dyDescent="0.2">
      <c r="A8" s="158">
        <v>175000</v>
      </c>
      <c r="B8" s="158">
        <v>185000</v>
      </c>
      <c r="C8" s="158">
        <v>1500</v>
      </c>
    </row>
    <row r="9" spans="1:3" x14ac:dyDescent="0.2">
      <c r="A9" s="158">
        <v>185000</v>
      </c>
      <c r="B9" s="158">
        <v>195000</v>
      </c>
      <c r="C9" s="158">
        <v>1580</v>
      </c>
    </row>
    <row r="10" spans="1:3" x14ac:dyDescent="0.2">
      <c r="A10" s="158">
        <v>195000</v>
      </c>
      <c r="B10" s="158">
        <v>210000</v>
      </c>
      <c r="C10" s="158">
        <v>1670</v>
      </c>
    </row>
    <row r="11" spans="1:3" x14ac:dyDescent="0.2">
      <c r="A11" s="158">
        <v>210000</v>
      </c>
      <c r="B11" s="158">
        <v>230000</v>
      </c>
      <c r="C11" s="158">
        <v>1830</v>
      </c>
    </row>
    <row r="12" spans="1:3" x14ac:dyDescent="0.2">
      <c r="A12" s="158">
        <v>230000</v>
      </c>
      <c r="B12" s="158">
        <v>250000</v>
      </c>
      <c r="C12" s="158">
        <v>2000</v>
      </c>
    </row>
    <row r="13" spans="1:3" x14ac:dyDescent="0.2">
      <c r="A13" s="158">
        <v>250000</v>
      </c>
      <c r="B13" s="158">
        <v>270000</v>
      </c>
      <c r="C13" s="158">
        <v>2170</v>
      </c>
    </row>
    <row r="14" spans="1:3" x14ac:dyDescent="0.2">
      <c r="A14" s="158">
        <v>270000</v>
      </c>
      <c r="B14" s="158">
        <v>290000</v>
      </c>
      <c r="C14" s="158">
        <v>2330</v>
      </c>
    </row>
    <row r="15" spans="1:3" x14ac:dyDescent="0.2">
      <c r="A15" s="158">
        <v>290000</v>
      </c>
      <c r="B15" s="158">
        <v>310000</v>
      </c>
      <c r="C15" s="158">
        <v>2500</v>
      </c>
    </row>
    <row r="16" spans="1:3" x14ac:dyDescent="0.2">
      <c r="A16" s="158">
        <v>310000</v>
      </c>
      <c r="B16" s="158">
        <v>330000</v>
      </c>
      <c r="C16" s="158">
        <v>2670</v>
      </c>
    </row>
    <row r="17" spans="1:3" x14ac:dyDescent="0.2">
      <c r="A17" s="158">
        <v>330000</v>
      </c>
      <c r="B17" s="158">
        <v>350000</v>
      </c>
      <c r="C17" s="158">
        <v>2840</v>
      </c>
    </row>
    <row r="18" spans="1:3" x14ac:dyDescent="0.2">
      <c r="A18" s="158">
        <v>350000</v>
      </c>
      <c r="B18" s="158">
        <v>370000</v>
      </c>
      <c r="C18" s="158">
        <v>3000</v>
      </c>
    </row>
    <row r="19" spans="1:3" x14ac:dyDescent="0.2">
      <c r="A19" s="158">
        <v>370000</v>
      </c>
      <c r="B19" s="158">
        <v>395000</v>
      </c>
      <c r="C19" s="158">
        <v>3170</v>
      </c>
    </row>
    <row r="20" spans="1:3" x14ac:dyDescent="0.2">
      <c r="A20" s="158">
        <v>395000</v>
      </c>
      <c r="B20" s="158">
        <v>425000</v>
      </c>
      <c r="C20" s="158">
        <v>3420</v>
      </c>
    </row>
    <row r="21" spans="1:3" x14ac:dyDescent="0.2">
      <c r="A21" s="158">
        <v>425000</v>
      </c>
      <c r="B21" s="158">
        <v>455000</v>
      </c>
      <c r="C21" s="158">
        <v>3670</v>
      </c>
    </row>
    <row r="22" spans="1:3" x14ac:dyDescent="0.2">
      <c r="A22" s="158">
        <v>455000</v>
      </c>
      <c r="B22" s="158">
        <v>485000</v>
      </c>
      <c r="C22" s="158">
        <v>3920</v>
      </c>
    </row>
    <row r="23" spans="1:3" x14ac:dyDescent="0.2">
      <c r="A23" s="158">
        <v>485000</v>
      </c>
      <c r="B23" s="158">
        <v>515000</v>
      </c>
      <c r="C23" s="158">
        <v>4170</v>
      </c>
    </row>
    <row r="24" spans="1:3" x14ac:dyDescent="0.2">
      <c r="A24" s="158">
        <v>515000</v>
      </c>
      <c r="B24" s="158">
        <v>545000</v>
      </c>
      <c r="C24" s="158">
        <v>4420</v>
      </c>
    </row>
    <row r="25" spans="1:3" x14ac:dyDescent="0.2">
      <c r="A25" s="158">
        <v>545000</v>
      </c>
      <c r="B25" s="158">
        <v>575000</v>
      </c>
      <c r="C25" s="158">
        <v>4670</v>
      </c>
    </row>
    <row r="26" spans="1:3" x14ac:dyDescent="0.2">
      <c r="A26" s="158">
        <v>575000</v>
      </c>
      <c r="B26" s="158">
        <v>605000</v>
      </c>
      <c r="C26" s="158">
        <v>4920</v>
      </c>
    </row>
    <row r="27" spans="1:3" x14ac:dyDescent="0.2">
      <c r="A27" s="158">
        <v>605000</v>
      </c>
      <c r="B27" s="158"/>
      <c r="C27" s="158">
        <v>5170</v>
      </c>
    </row>
  </sheetData>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AQ51"/>
  <sheetViews>
    <sheetView workbookViewId="0"/>
  </sheetViews>
  <sheetFormatPr defaultColWidth="11.36328125" defaultRowHeight="13" x14ac:dyDescent="0.2"/>
  <cols>
    <col min="1" max="1" width="16.453125" style="4" customWidth="1"/>
    <col min="2" max="2" width="9.6328125" style="4" customWidth="1"/>
    <col min="3" max="3" width="3.90625" style="79"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129" t="e">
        <f>AK1&amp;"年"</f>
        <v>#REF!</v>
      </c>
      <c r="AM1" s="35"/>
      <c r="AN1" s="38" t="s">
        <v>34</v>
      </c>
      <c r="AO1" s="40" t="str">
        <f ca="1">RIGHT(CELL("filename",A1),LEN(CELL("filename",A1))-FIND("]",CELL("filename",A1)))</f>
        <v>2021年4月作業分</v>
      </c>
      <c r="AP1" s="26"/>
      <c r="AQ1" s="27"/>
    </row>
    <row r="2" spans="1:43" ht="24.75" customHeight="1" x14ac:dyDescent="0.2">
      <c r="C2" s="86"/>
      <c r="D2" s="239"/>
      <c r="E2" s="239"/>
      <c r="F2" s="239"/>
      <c r="G2" s="239"/>
      <c r="H2" s="239"/>
      <c r="I2" s="239"/>
      <c r="J2" s="239"/>
      <c r="K2" s="239"/>
      <c r="L2" s="239"/>
      <c r="M2" s="239"/>
      <c r="N2" s="239"/>
      <c r="O2" s="239"/>
      <c r="P2" s="87"/>
      <c r="Q2" s="87"/>
      <c r="R2" s="87"/>
      <c r="AE2" s="235"/>
      <c r="AF2" s="36"/>
      <c r="AG2" s="37" t="e">
        <f>#REF!</f>
        <v>#REF!</v>
      </c>
      <c r="AH2" s="37" t="e">
        <f>#REF!</f>
        <v>#REF!</v>
      </c>
      <c r="AI2" s="35"/>
      <c r="AJ2" s="38" t="s">
        <v>13</v>
      </c>
      <c r="AK2" s="39" t="e">
        <f>#REF!</f>
        <v>#REF!</v>
      </c>
      <c r="AL2" s="129" t="e">
        <f>(AK1&amp;"-"&amp;AK2&amp;"月")</f>
        <v>#REF!</v>
      </c>
      <c r="AM2" s="35"/>
      <c r="AN2" s="35"/>
      <c r="AO2" s="41"/>
    </row>
    <row r="3" spans="1:43" ht="27.75" customHeight="1" x14ac:dyDescent="0.2">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129"/>
      <c r="AM3" s="35"/>
      <c r="AN3" s="35"/>
      <c r="AO3" s="41"/>
    </row>
    <row r="4" spans="1:43" ht="27.75" customHeight="1" x14ac:dyDescent="0.2">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v>31</v>
      </c>
      <c r="AH6" s="35" t="s">
        <v>33</v>
      </c>
      <c r="AI6" s="217" t="s">
        <v>64</v>
      </c>
      <c r="AJ6" s="217"/>
      <c r="AK6" s="109" t="e">
        <f>#REF!</f>
        <v>#REF!</v>
      </c>
    </row>
    <row r="7" spans="1:43" s="79" customFormat="1" ht="24" customHeight="1" thickBot="1" x14ac:dyDescent="0.25">
      <c r="A7" s="203" t="s">
        <v>7</v>
      </c>
      <c r="B7" s="205" t="s">
        <v>6</v>
      </c>
      <c r="C7" s="205"/>
      <c r="D7" s="205"/>
      <c r="E7" s="207" t="s">
        <v>5</v>
      </c>
      <c r="F7" s="208"/>
      <c r="G7" s="208"/>
      <c r="H7" s="209"/>
      <c r="I7" s="215" t="s">
        <v>63</v>
      </c>
      <c r="J7" s="215" t="s">
        <v>62</v>
      </c>
      <c r="K7" s="207" t="s">
        <v>4</v>
      </c>
      <c r="L7" s="209"/>
      <c r="M7" s="218" t="s">
        <v>67</v>
      </c>
      <c r="N7" s="219"/>
      <c r="O7" s="225" t="s">
        <v>24</v>
      </c>
      <c r="P7" s="227" t="s">
        <v>43</v>
      </c>
      <c r="Q7" s="224" t="s">
        <v>29</v>
      </c>
      <c r="R7" s="224" t="s">
        <v>30</v>
      </c>
      <c r="S7" s="224" t="s">
        <v>44</v>
      </c>
      <c r="T7" s="224"/>
      <c r="U7" s="224" t="s">
        <v>42</v>
      </c>
      <c r="V7" s="224"/>
      <c r="W7" s="224" t="s">
        <v>45</v>
      </c>
      <c r="X7" s="220" t="s">
        <v>46</v>
      </c>
      <c r="Y7" s="112"/>
      <c r="Z7" s="112"/>
      <c r="AJ7" s="79" t="s">
        <v>66</v>
      </c>
      <c r="AK7" s="130" t="e">
        <f>IF(#REF!="当月",#REF!,#REF!)</f>
        <v>#REF!</v>
      </c>
    </row>
    <row r="8" spans="1:43" s="79" customFormat="1" ht="24" customHeight="1" thickBot="1" x14ac:dyDescent="0.25">
      <c r="A8" s="204"/>
      <c r="B8" s="206"/>
      <c r="C8" s="206"/>
      <c r="D8" s="206"/>
      <c r="E8" s="210"/>
      <c r="F8" s="211"/>
      <c r="G8" s="211"/>
      <c r="H8" s="212"/>
      <c r="I8" s="216"/>
      <c r="J8" s="216"/>
      <c r="K8" s="213"/>
      <c r="L8" s="214"/>
      <c r="M8" s="113" t="s">
        <v>68</v>
      </c>
      <c r="N8" s="114" t="s">
        <v>71</v>
      </c>
      <c r="O8" s="226"/>
      <c r="P8" s="227"/>
      <c r="Q8" s="224"/>
      <c r="R8" s="224"/>
      <c r="S8" s="224"/>
      <c r="T8" s="224"/>
      <c r="U8" s="224"/>
      <c r="V8" s="224"/>
      <c r="W8" s="224"/>
      <c r="X8" s="220"/>
      <c r="Y8" s="112"/>
      <c r="Z8" s="112"/>
      <c r="AJ8" s="79" t="s">
        <v>65</v>
      </c>
      <c r="AK8" s="131" t="e">
        <f>IF(#REF!="当月",#REF!,#REF!)</f>
        <v>#REF!</v>
      </c>
    </row>
    <row r="9" spans="1:43" ht="46" customHeight="1" x14ac:dyDescent="0.2">
      <c r="A9" s="81" t="e">
        <f>Z9</f>
        <v>#REF!</v>
      </c>
      <c r="B9" s="71" t="s">
        <v>27</v>
      </c>
      <c r="C9" s="154"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IFERROR(IF(J9="",D9-B9-X9,D9-B9-J9-X9),"")</f>
        <v/>
      </c>
      <c r="R9" s="49" t="str">
        <f t="shared" ref="R9:R11" si="1">IFERROR(MIN(IF(Q9&gt;0,FLOOR(Q9,"0:30"),""),$AK$6),"")</f>
        <v/>
      </c>
      <c r="S9" s="50" t="str">
        <f t="shared" ref="S9:S35" si="2">IF(OR(DBCS($B9)="：",$B9="",DBCS($D9)="：",$D9=""),"",MAX(MIN($D9,AG$1)-MAX($B9,TIME(0,0,0)),0))</f>
        <v/>
      </c>
      <c r="T9" s="50" t="str">
        <f t="shared" ref="T9:T35" si="3">IF(OR(DBCS($B9)="：",$B9="",DBCS($D9)="：",$D9=""),"",MAX(MIN($D9,AH$2)-MAX($B9,$AG$2),0))</f>
        <v/>
      </c>
      <c r="U9" s="50" t="str">
        <f t="shared" ref="U9:U35" si="4">IF(OR(DBCS($B9)="：",$B9="",DBCS($D9)="：",$D9=""),"",MAX(MIN($D9,$AH$3)-MAX($B9,$AG$3),0))</f>
        <v/>
      </c>
      <c r="V9" s="50" t="str">
        <f t="shared" ref="V9:V35" si="5">IF(OR(DBCS($B9)="：",$B9="",DBCS($D9)="：",$D9=""),"",MAX(MIN($D9,$AH$4)-MAX($B9,$AG$4),0))</f>
        <v/>
      </c>
      <c r="W9" s="50" t="str">
        <f t="shared" ref="W9:W35" si="6">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 customHeight="1" x14ac:dyDescent="0.2">
      <c r="A10" s="81" t="e">
        <f t="shared" ref="A10:A35" si="7">Z10</f>
        <v>#REF!</v>
      </c>
      <c r="B10" s="71" t="s">
        <v>27</v>
      </c>
      <c r="C10" s="154" t="s">
        <v>3</v>
      </c>
      <c r="D10" s="74" t="s">
        <v>27</v>
      </c>
      <c r="E10" s="60" t="str">
        <f>IFERROR(HOUR(R10),"")</f>
        <v/>
      </c>
      <c r="F10" s="61" t="s">
        <v>25</v>
      </c>
      <c r="G10" s="62" t="str">
        <f>IFERROR(MINUTE(R10),"")</f>
        <v/>
      </c>
      <c r="H10" s="100" t="s">
        <v>26</v>
      </c>
      <c r="I10" s="102" t="str">
        <f t="shared" ref="I10:I35" si="8">U10</f>
        <v/>
      </c>
      <c r="J10" s="105"/>
      <c r="K10" s="63" t="str">
        <f t="shared" ref="K10:K35" si="9">IFERROR((E10+G10/60)*$B$5,"")</f>
        <v/>
      </c>
      <c r="L10" s="115" t="s">
        <v>0</v>
      </c>
      <c r="M10" s="118"/>
      <c r="N10" s="119"/>
      <c r="O10" s="77"/>
      <c r="P10" s="48" t="str">
        <f t="shared" si="0"/>
        <v/>
      </c>
      <c r="Q10" s="48" t="str">
        <f t="shared" ref="Q10:Q35" si="10">IFERROR(IF(J10="",D10-B10-X10,D10-B10-J10-X10),"")</f>
        <v/>
      </c>
      <c r="R10" s="49" t="str">
        <f t="shared" si="1"/>
        <v/>
      </c>
      <c r="S10" s="50" t="str">
        <f t="shared" si="2"/>
        <v/>
      </c>
      <c r="T10" s="50" t="str">
        <f t="shared" si="3"/>
        <v/>
      </c>
      <c r="U10" s="50" t="str">
        <f t="shared" si="4"/>
        <v/>
      </c>
      <c r="V10" s="50" t="str">
        <f t="shared" si="5"/>
        <v/>
      </c>
      <c r="W10" s="50" t="str">
        <f t="shared" si="6"/>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 customHeight="1" x14ac:dyDescent="0.2">
      <c r="A11" s="81" t="e">
        <f t="shared" si="7"/>
        <v>#REF!</v>
      </c>
      <c r="B11" s="71" t="s">
        <v>27</v>
      </c>
      <c r="C11" s="154" t="s">
        <v>3</v>
      </c>
      <c r="D11" s="74" t="s">
        <v>27</v>
      </c>
      <c r="E11" s="60" t="str">
        <f>IFERROR(HOUR(R11),"")</f>
        <v/>
      </c>
      <c r="F11" s="61" t="s">
        <v>25</v>
      </c>
      <c r="G11" s="62" t="str">
        <f>IFERROR(MINUTE(R11),"")</f>
        <v/>
      </c>
      <c r="H11" s="100" t="s">
        <v>26</v>
      </c>
      <c r="I11" s="102" t="str">
        <f t="shared" si="8"/>
        <v/>
      </c>
      <c r="J11" s="105"/>
      <c r="K11" s="63" t="str">
        <f t="shared" si="9"/>
        <v/>
      </c>
      <c r="L11" s="115" t="s">
        <v>0</v>
      </c>
      <c r="M11" s="118"/>
      <c r="N11" s="119"/>
      <c r="O11" s="77"/>
      <c r="P11" s="48" t="str">
        <f t="shared" si="0"/>
        <v/>
      </c>
      <c r="Q11" s="48" t="str">
        <f>IFERROR(IF(J11="",D11-B11-X11,D11-B11-J11-X11),"")</f>
        <v/>
      </c>
      <c r="R11" s="49" t="str">
        <f t="shared" si="1"/>
        <v/>
      </c>
      <c r="S11" s="50" t="str">
        <f t="shared" si="2"/>
        <v/>
      </c>
      <c r="T11" s="50" t="str">
        <f t="shared" si="3"/>
        <v/>
      </c>
      <c r="U11" s="50" t="str">
        <f t="shared" si="4"/>
        <v/>
      </c>
      <c r="V11" s="50" t="str">
        <f t="shared" si="5"/>
        <v/>
      </c>
      <c r="W11" s="50" t="str">
        <f t="shared" si="6"/>
        <v/>
      </c>
      <c r="X11" s="50" t="str">
        <f t="shared" si="11"/>
        <v/>
      </c>
      <c r="Y11" s="35"/>
      <c r="Z11" s="58" t="e">
        <f t="shared" si="12"/>
        <v>#REF!</v>
      </c>
      <c r="AB11" s="31"/>
      <c r="AE11" s="4">
        <v>1</v>
      </c>
      <c r="AF11" s="99" t="e">
        <f>#REF!</f>
        <v>#REF!</v>
      </c>
      <c r="AG11" s="121" t="e">
        <f>#REF!</f>
        <v>#REF!</v>
      </c>
    </row>
    <row r="12" spans="1:43" ht="46" customHeight="1" x14ac:dyDescent="0.2">
      <c r="A12" s="81" t="e">
        <f t="shared" si="7"/>
        <v>#REF!</v>
      </c>
      <c r="B12" s="71" t="s">
        <v>27</v>
      </c>
      <c r="C12" s="154" t="s">
        <v>3</v>
      </c>
      <c r="D12" s="74" t="s">
        <v>27</v>
      </c>
      <c r="E12" s="60" t="str">
        <f>IFERROR(HOUR(R12),"")</f>
        <v/>
      </c>
      <c r="F12" s="61" t="s">
        <v>25</v>
      </c>
      <c r="G12" s="62" t="str">
        <f>IFERROR(MINUTE(R12),"")</f>
        <v/>
      </c>
      <c r="H12" s="100" t="s">
        <v>26</v>
      </c>
      <c r="I12" s="102" t="str">
        <f t="shared" si="8"/>
        <v/>
      </c>
      <c r="J12" s="105"/>
      <c r="K12" s="63" t="str">
        <f t="shared" si="9"/>
        <v/>
      </c>
      <c r="L12" s="115" t="s">
        <v>0</v>
      </c>
      <c r="M12" s="118"/>
      <c r="N12" s="119"/>
      <c r="O12" s="77"/>
      <c r="P12" s="48" t="str">
        <f t="shared" si="0"/>
        <v/>
      </c>
      <c r="Q12" s="48" t="str">
        <f t="shared" si="10"/>
        <v/>
      </c>
      <c r="R12" s="49" t="str">
        <f>IFERROR(MIN(IF(Q12&gt;0,FLOOR(Q12,"0:30"),""),$AK$6),"")</f>
        <v/>
      </c>
      <c r="S12" s="50" t="str">
        <f t="shared" si="2"/>
        <v/>
      </c>
      <c r="T12" s="50" t="str">
        <f t="shared" si="3"/>
        <v/>
      </c>
      <c r="U12" s="50" t="str">
        <f t="shared" si="4"/>
        <v/>
      </c>
      <c r="V12" s="50" t="str">
        <f t="shared" si="5"/>
        <v/>
      </c>
      <c r="W12" s="50" t="str">
        <f t="shared" si="6"/>
        <v/>
      </c>
      <c r="X12" s="50" t="str">
        <f t="shared" si="11"/>
        <v/>
      </c>
      <c r="Y12" s="35"/>
      <c r="Z12" s="58" t="e">
        <f t="shared" si="12"/>
        <v>#REF!</v>
      </c>
      <c r="AB12" s="31"/>
      <c r="AE12" s="4">
        <v>2</v>
      </c>
      <c r="AF12" s="99" t="e">
        <f>#REF!</f>
        <v>#REF!</v>
      </c>
      <c r="AG12" s="122" t="e">
        <f>#REF!</f>
        <v>#REF!</v>
      </c>
    </row>
    <row r="13" spans="1:43" ht="46" customHeight="1" x14ac:dyDescent="0.2">
      <c r="A13" s="81" t="e">
        <f t="shared" si="7"/>
        <v>#REF!</v>
      </c>
      <c r="B13" s="71" t="s">
        <v>27</v>
      </c>
      <c r="C13" s="154" t="s">
        <v>3</v>
      </c>
      <c r="D13" s="74" t="s">
        <v>27</v>
      </c>
      <c r="E13" s="60" t="str">
        <f>IFERROR(HOUR(R13),"")</f>
        <v/>
      </c>
      <c r="F13" s="61" t="s">
        <v>25</v>
      </c>
      <c r="G13" s="62" t="str">
        <f>IFERROR(MINUTE(R13),"")</f>
        <v/>
      </c>
      <c r="H13" s="100" t="s">
        <v>26</v>
      </c>
      <c r="I13" s="102" t="str">
        <f t="shared" si="8"/>
        <v/>
      </c>
      <c r="J13" s="105"/>
      <c r="K13" s="63" t="str">
        <f t="shared" si="9"/>
        <v/>
      </c>
      <c r="L13" s="115" t="s">
        <v>0</v>
      </c>
      <c r="M13" s="118"/>
      <c r="N13" s="119"/>
      <c r="O13" s="77"/>
      <c r="P13" s="48" t="str">
        <f t="shared" si="0"/>
        <v/>
      </c>
      <c r="Q13" s="48" t="str">
        <f t="shared" si="10"/>
        <v/>
      </c>
      <c r="R13" s="49" t="str">
        <f>IFERROR(MIN(IF(Q13&gt;0,FLOOR(Q13,"0:30"),""),$AK$6),"")</f>
        <v/>
      </c>
      <c r="S13" s="50" t="str">
        <f t="shared" si="2"/>
        <v/>
      </c>
      <c r="T13" s="50" t="str">
        <f t="shared" si="3"/>
        <v/>
      </c>
      <c r="U13" s="50" t="str">
        <f t="shared" si="4"/>
        <v/>
      </c>
      <c r="V13" s="50" t="str">
        <f t="shared" si="5"/>
        <v/>
      </c>
      <c r="W13" s="50" t="str">
        <f t="shared" si="6"/>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E13" s="4">
        <v>3</v>
      </c>
      <c r="AF13" s="99" t="e">
        <f>#REF!</f>
        <v>#REF!</v>
      </c>
      <c r="AG13" s="122" t="e">
        <f>#REF!</f>
        <v>#REF!</v>
      </c>
    </row>
    <row r="14" spans="1:43" ht="46" customHeight="1" x14ac:dyDescent="0.2">
      <c r="A14" s="81" t="e">
        <f t="shared" si="7"/>
        <v>#REF!</v>
      </c>
      <c r="B14" s="71" t="s">
        <v>27</v>
      </c>
      <c r="C14" s="154" t="s">
        <v>3</v>
      </c>
      <c r="D14" s="74" t="s">
        <v>27</v>
      </c>
      <c r="E14" s="60" t="str">
        <f t="shared" ref="E14:E35" si="15">IFERROR(HOUR(R14),"")</f>
        <v/>
      </c>
      <c r="F14" s="61" t="s">
        <v>25</v>
      </c>
      <c r="G14" s="62" t="str">
        <f t="shared" ref="G14:G35" si="16">IFERROR(MINUTE(R14),"")</f>
        <v/>
      </c>
      <c r="H14" s="100" t="s">
        <v>26</v>
      </c>
      <c r="I14" s="102" t="str">
        <f t="shared" si="8"/>
        <v/>
      </c>
      <c r="J14" s="105"/>
      <c r="K14" s="63" t="str">
        <f t="shared" si="9"/>
        <v/>
      </c>
      <c r="L14" s="115" t="s">
        <v>0</v>
      </c>
      <c r="M14" s="118"/>
      <c r="N14" s="119"/>
      <c r="O14" s="77"/>
      <c r="P14" s="48" t="str">
        <f t="shared" si="0"/>
        <v/>
      </c>
      <c r="Q14" s="48" t="str">
        <f t="shared" si="10"/>
        <v/>
      </c>
      <c r="R14" s="49" t="str">
        <f t="shared" ref="R14:R35" si="17">IFERROR(MIN(IF(Q14&gt;0,FLOOR(Q14,"0:30"),""),$AK$6),"")</f>
        <v/>
      </c>
      <c r="S14" s="50" t="str">
        <f t="shared" si="2"/>
        <v/>
      </c>
      <c r="T14" s="50" t="str">
        <f t="shared" si="3"/>
        <v/>
      </c>
      <c r="U14" s="50" t="str">
        <f t="shared" si="4"/>
        <v/>
      </c>
      <c r="V14" s="50" t="str">
        <f t="shared" si="5"/>
        <v/>
      </c>
      <c r="W14" s="50" t="str">
        <f t="shared" si="6"/>
        <v/>
      </c>
      <c r="X14" s="50" t="str">
        <f t="shared" si="11"/>
        <v/>
      </c>
      <c r="Y14" s="50" t="str">
        <f t="shared" si="13"/>
        <v/>
      </c>
      <c r="Z14" s="58" t="e">
        <f t="shared" si="12"/>
        <v>#REF!</v>
      </c>
      <c r="AA14" s="30" t="str">
        <f t="shared" si="14"/>
        <v/>
      </c>
      <c r="AB14" s="31"/>
      <c r="AE14" s="4">
        <v>4</v>
      </c>
      <c r="AF14" s="99" t="e">
        <f>#REF!</f>
        <v>#REF!</v>
      </c>
      <c r="AG14" s="122" t="e">
        <f>#REF!</f>
        <v>#REF!</v>
      </c>
    </row>
    <row r="15" spans="1:43" ht="46" customHeight="1" x14ac:dyDescent="0.2">
      <c r="A15" s="81" t="e">
        <f t="shared" si="7"/>
        <v>#REF!</v>
      </c>
      <c r="B15" s="71" t="s">
        <v>27</v>
      </c>
      <c r="C15" s="154" t="s">
        <v>3</v>
      </c>
      <c r="D15" s="74" t="s">
        <v>27</v>
      </c>
      <c r="E15" s="60" t="str">
        <f t="shared" si="15"/>
        <v/>
      </c>
      <c r="F15" s="61" t="s">
        <v>25</v>
      </c>
      <c r="G15" s="62" t="str">
        <f t="shared" si="16"/>
        <v/>
      </c>
      <c r="H15" s="100" t="s">
        <v>26</v>
      </c>
      <c r="I15" s="102" t="str">
        <f t="shared" si="8"/>
        <v/>
      </c>
      <c r="J15" s="105"/>
      <c r="K15" s="63" t="str">
        <f t="shared" si="9"/>
        <v/>
      </c>
      <c r="L15" s="115" t="s">
        <v>0</v>
      </c>
      <c r="M15" s="118"/>
      <c r="N15" s="119"/>
      <c r="O15" s="77"/>
      <c r="P15" s="48" t="str">
        <f t="shared" si="0"/>
        <v/>
      </c>
      <c r="Q15" s="48" t="str">
        <f t="shared" si="10"/>
        <v/>
      </c>
      <c r="R15" s="49" t="str">
        <f t="shared" si="17"/>
        <v/>
      </c>
      <c r="S15" s="50" t="str">
        <f t="shared" si="2"/>
        <v/>
      </c>
      <c r="T15" s="50" t="str">
        <f t="shared" si="3"/>
        <v/>
      </c>
      <c r="U15" s="50" t="str">
        <f t="shared" si="4"/>
        <v/>
      </c>
      <c r="V15" s="50" t="str">
        <f t="shared" si="5"/>
        <v/>
      </c>
      <c r="W15" s="50" t="str">
        <f t="shared" si="6"/>
        <v/>
      </c>
      <c r="X15" s="50" t="str">
        <f t="shared" si="11"/>
        <v/>
      </c>
      <c r="Y15" s="50" t="str">
        <f t="shared" si="13"/>
        <v/>
      </c>
      <c r="Z15" s="58" t="e">
        <f t="shared" si="12"/>
        <v>#REF!</v>
      </c>
      <c r="AA15" s="30" t="str">
        <f t="shared" si="14"/>
        <v/>
      </c>
      <c r="AB15" s="31"/>
      <c r="AE15" s="4">
        <v>5</v>
      </c>
      <c r="AF15" s="99" t="e">
        <f>#REF!</f>
        <v>#REF!</v>
      </c>
      <c r="AG15" s="122" t="e">
        <f>#REF!</f>
        <v>#REF!</v>
      </c>
    </row>
    <row r="16" spans="1:43" ht="46" customHeight="1" x14ac:dyDescent="0.2">
      <c r="A16" s="81" t="e">
        <f t="shared" si="7"/>
        <v>#REF!</v>
      </c>
      <c r="B16" s="71" t="s">
        <v>27</v>
      </c>
      <c r="C16" s="154" t="s">
        <v>3</v>
      </c>
      <c r="D16" s="74" t="s">
        <v>27</v>
      </c>
      <c r="E16" s="60" t="str">
        <f t="shared" si="15"/>
        <v/>
      </c>
      <c r="F16" s="61" t="s">
        <v>25</v>
      </c>
      <c r="G16" s="62" t="str">
        <f t="shared" si="16"/>
        <v/>
      </c>
      <c r="H16" s="100" t="s">
        <v>26</v>
      </c>
      <c r="I16" s="102" t="str">
        <f t="shared" si="8"/>
        <v/>
      </c>
      <c r="J16" s="105"/>
      <c r="K16" s="63" t="str">
        <f t="shared" si="9"/>
        <v/>
      </c>
      <c r="L16" s="115" t="s">
        <v>0</v>
      </c>
      <c r="M16" s="118"/>
      <c r="N16" s="119"/>
      <c r="O16" s="77"/>
      <c r="P16" s="48" t="str">
        <f t="shared" si="0"/>
        <v/>
      </c>
      <c r="Q16" s="48" t="str">
        <f t="shared" si="10"/>
        <v/>
      </c>
      <c r="R16" s="49" t="str">
        <f t="shared" si="17"/>
        <v/>
      </c>
      <c r="S16" s="50" t="str">
        <f t="shared" si="2"/>
        <v/>
      </c>
      <c r="T16" s="50" t="str">
        <f t="shared" si="3"/>
        <v/>
      </c>
      <c r="U16" s="50" t="str">
        <f t="shared" si="4"/>
        <v/>
      </c>
      <c r="V16" s="50" t="str">
        <f t="shared" si="5"/>
        <v/>
      </c>
      <c r="W16" s="50" t="str">
        <f t="shared" si="6"/>
        <v/>
      </c>
      <c r="X16" s="50" t="str">
        <f t="shared" si="11"/>
        <v/>
      </c>
      <c r="Y16" s="50" t="str">
        <f t="shared" si="13"/>
        <v/>
      </c>
      <c r="Z16" s="58" t="e">
        <f t="shared" si="12"/>
        <v>#REF!</v>
      </c>
      <c r="AA16" s="30" t="str">
        <f t="shared" si="14"/>
        <v/>
      </c>
      <c r="AB16" s="31"/>
      <c r="AE16" s="4">
        <v>6</v>
      </c>
      <c r="AF16" s="99" t="e">
        <f>#REF!</f>
        <v>#REF!</v>
      </c>
      <c r="AG16" s="122" t="e">
        <f>#REF!</f>
        <v>#REF!</v>
      </c>
    </row>
    <row r="17" spans="1:33" ht="46" customHeight="1" x14ac:dyDescent="0.2">
      <c r="A17" s="81" t="e">
        <f t="shared" si="7"/>
        <v>#REF!</v>
      </c>
      <c r="B17" s="71" t="s">
        <v>27</v>
      </c>
      <c r="C17" s="154" t="s">
        <v>3</v>
      </c>
      <c r="D17" s="74" t="s">
        <v>27</v>
      </c>
      <c r="E17" s="60" t="str">
        <f t="shared" si="15"/>
        <v/>
      </c>
      <c r="F17" s="61" t="s">
        <v>25</v>
      </c>
      <c r="G17" s="62" t="str">
        <f t="shared" si="16"/>
        <v/>
      </c>
      <c r="H17" s="100" t="s">
        <v>26</v>
      </c>
      <c r="I17" s="102" t="str">
        <f t="shared" si="8"/>
        <v/>
      </c>
      <c r="J17" s="105"/>
      <c r="K17" s="63" t="str">
        <f t="shared" si="9"/>
        <v/>
      </c>
      <c r="L17" s="115" t="s">
        <v>0</v>
      </c>
      <c r="M17" s="118"/>
      <c r="N17" s="119"/>
      <c r="O17" s="77"/>
      <c r="P17" s="48" t="str">
        <f t="shared" si="0"/>
        <v/>
      </c>
      <c r="Q17" s="48" t="str">
        <f t="shared" si="10"/>
        <v/>
      </c>
      <c r="R17" s="49" t="str">
        <f t="shared" si="17"/>
        <v/>
      </c>
      <c r="S17" s="50" t="str">
        <f t="shared" si="2"/>
        <v/>
      </c>
      <c r="T17" s="50" t="str">
        <f t="shared" si="3"/>
        <v/>
      </c>
      <c r="U17" s="50" t="str">
        <f t="shared" si="4"/>
        <v/>
      </c>
      <c r="V17" s="50" t="str">
        <f t="shared" si="5"/>
        <v/>
      </c>
      <c r="W17" s="50" t="str">
        <f t="shared" si="6"/>
        <v/>
      </c>
      <c r="X17" s="50" t="str">
        <f t="shared" si="11"/>
        <v/>
      </c>
      <c r="Y17" s="50" t="str">
        <f t="shared" si="13"/>
        <v/>
      </c>
      <c r="Z17" s="58" t="e">
        <f t="shared" si="12"/>
        <v>#REF!</v>
      </c>
      <c r="AA17" s="30" t="str">
        <f t="shared" si="14"/>
        <v/>
      </c>
      <c r="AB17" s="31"/>
      <c r="AE17" s="4">
        <v>7</v>
      </c>
      <c r="AF17" s="99" t="e">
        <f>#REF!</f>
        <v>#REF!</v>
      </c>
      <c r="AG17" s="122" t="e">
        <f>#REF!</f>
        <v>#REF!</v>
      </c>
    </row>
    <row r="18" spans="1:33" ht="46" customHeight="1" x14ac:dyDescent="0.2">
      <c r="A18" s="81" t="e">
        <f t="shared" si="7"/>
        <v>#REF!</v>
      </c>
      <c r="B18" s="71" t="s">
        <v>27</v>
      </c>
      <c r="C18" s="154" t="s">
        <v>3</v>
      </c>
      <c r="D18" s="74" t="s">
        <v>27</v>
      </c>
      <c r="E18" s="60" t="str">
        <f t="shared" si="15"/>
        <v/>
      </c>
      <c r="F18" s="61" t="s">
        <v>25</v>
      </c>
      <c r="G18" s="62" t="str">
        <f t="shared" si="16"/>
        <v/>
      </c>
      <c r="H18" s="100" t="s">
        <v>26</v>
      </c>
      <c r="I18" s="102" t="str">
        <f t="shared" si="8"/>
        <v/>
      </c>
      <c r="J18" s="105"/>
      <c r="K18" s="63" t="str">
        <f t="shared" si="9"/>
        <v/>
      </c>
      <c r="L18" s="115" t="s">
        <v>0</v>
      </c>
      <c r="M18" s="118"/>
      <c r="N18" s="119"/>
      <c r="O18" s="77"/>
      <c r="P18" s="48" t="str">
        <f t="shared" si="0"/>
        <v/>
      </c>
      <c r="Q18" s="48" t="str">
        <f t="shared" si="10"/>
        <v/>
      </c>
      <c r="R18" s="49" t="str">
        <f t="shared" si="17"/>
        <v/>
      </c>
      <c r="S18" s="50" t="str">
        <f t="shared" si="2"/>
        <v/>
      </c>
      <c r="T18" s="50" t="str">
        <f t="shared" si="3"/>
        <v/>
      </c>
      <c r="U18" s="50" t="str">
        <f t="shared" si="4"/>
        <v/>
      </c>
      <c r="V18" s="50" t="str">
        <f t="shared" si="5"/>
        <v/>
      </c>
      <c r="W18" s="50" t="str">
        <f t="shared" si="6"/>
        <v/>
      </c>
      <c r="X18" s="50" t="str">
        <f t="shared" si="11"/>
        <v/>
      </c>
      <c r="Y18" s="50" t="str">
        <f t="shared" si="13"/>
        <v/>
      </c>
      <c r="Z18" s="58" t="e">
        <f t="shared" si="12"/>
        <v>#REF!</v>
      </c>
      <c r="AA18" s="30" t="str">
        <f t="shared" si="14"/>
        <v/>
      </c>
      <c r="AB18" s="31"/>
      <c r="AE18" s="4">
        <v>8</v>
      </c>
      <c r="AF18" s="99" t="e">
        <f>#REF!</f>
        <v>#REF!</v>
      </c>
      <c r="AG18" s="122" t="e">
        <f>#REF!</f>
        <v>#REF!</v>
      </c>
    </row>
    <row r="19" spans="1:33" ht="46" customHeight="1" x14ac:dyDescent="0.2">
      <c r="A19" s="81" t="e">
        <f t="shared" si="7"/>
        <v>#REF!</v>
      </c>
      <c r="B19" s="71" t="s">
        <v>27</v>
      </c>
      <c r="C19" s="154" t="s">
        <v>3</v>
      </c>
      <c r="D19" s="74" t="s">
        <v>27</v>
      </c>
      <c r="E19" s="60" t="str">
        <f t="shared" si="15"/>
        <v/>
      </c>
      <c r="F19" s="61" t="s">
        <v>25</v>
      </c>
      <c r="G19" s="62" t="str">
        <f t="shared" si="16"/>
        <v/>
      </c>
      <c r="H19" s="100" t="s">
        <v>26</v>
      </c>
      <c r="I19" s="102" t="str">
        <f t="shared" si="8"/>
        <v/>
      </c>
      <c r="J19" s="105"/>
      <c r="K19" s="63" t="str">
        <f t="shared" si="9"/>
        <v/>
      </c>
      <c r="L19" s="115" t="s">
        <v>0</v>
      </c>
      <c r="M19" s="118"/>
      <c r="N19" s="119"/>
      <c r="O19" s="77"/>
      <c r="P19" s="48" t="str">
        <f t="shared" si="0"/>
        <v/>
      </c>
      <c r="Q19" s="48" t="str">
        <f t="shared" si="10"/>
        <v/>
      </c>
      <c r="R19" s="49" t="str">
        <f t="shared" si="17"/>
        <v/>
      </c>
      <c r="S19" s="50" t="str">
        <f t="shared" si="2"/>
        <v/>
      </c>
      <c r="T19" s="50" t="str">
        <f t="shared" si="3"/>
        <v/>
      </c>
      <c r="U19" s="50" t="str">
        <f t="shared" si="4"/>
        <v/>
      </c>
      <c r="V19" s="50" t="str">
        <f t="shared" si="5"/>
        <v/>
      </c>
      <c r="W19" s="50" t="str">
        <f t="shared" si="6"/>
        <v/>
      </c>
      <c r="X19" s="50" t="str">
        <f t="shared" si="11"/>
        <v/>
      </c>
      <c r="Y19" s="50" t="str">
        <f t="shared" si="13"/>
        <v/>
      </c>
      <c r="Z19" s="58" t="e">
        <f t="shared" si="12"/>
        <v>#REF!</v>
      </c>
      <c r="AA19" s="30" t="str">
        <f t="shared" si="14"/>
        <v/>
      </c>
      <c r="AB19" s="31"/>
      <c r="AE19" s="4">
        <v>9</v>
      </c>
      <c r="AF19" s="99" t="e">
        <f>#REF!</f>
        <v>#REF!</v>
      </c>
      <c r="AG19" s="122" t="e">
        <f>#REF!</f>
        <v>#REF!</v>
      </c>
    </row>
    <row r="20" spans="1:33" ht="46" customHeight="1" x14ac:dyDescent="0.2">
      <c r="A20" s="81" t="e">
        <f t="shared" si="7"/>
        <v>#REF!</v>
      </c>
      <c r="B20" s="71" t="s">
        <v>27</v>
      </c>
      <c r="C20" s="154" t="s">
        <v>3</v>
      </c>
      <c r="D20" s="74" t="s">
        <v>27</v>
      </c>
      <c r="E20" s="60" t="str">
        <f t="shared" si="15"/>
        <v/>
      </c>
      <c r="F20" s="61" t="s">
        <v>25</v>
      </c>
      <c r="G20" s="62" t="str">
        <f t="shared" si="16"/>
        <v/>
      </c>
      <c r="H20" s="100" t="s">
        <v>26</v>
      </c>
      <c r="I20" s="102" t="str">
        <f t="shared" si="8"/>
        <v/>
      </c>
      <c r="J20" s="105"/>
      <c r="K20" s="63" t="str">
        <f t="shared" si="9"/>
        <v/>
      </c>
      <c r="L20" s="115" t="s">
        <v>0</v>
      </c>
      <c r="M20" s="118"/>
      <c r="N20" s="119"/>
      <c r="O20" s="77"/>
      <c r="P20" s="48" t="str">
        <f t="shared" si="0"/>
        <v/>
      </c>
      <c r="Q20" s="48" t="str">
        <f t="shared" si="10"/>
        <v/>
      </c>
      <c r="R20" s="49" t="str">
        <f t="shared" si="17"/>
        <v/>
      </c>
      <c r="S20" s="50" t="str">
        <f t="shared" si="2"/>
        <v/>
      </c>
      <c r="T20" s="50" t="str">
        <f t="shared" si="3"/>
        <v/>
      </c>
      <c r="U20" s="50" t="str">
        <f t="shared" si="4"/>
        <v/>
      </c>
      <c r="V20" s="50" t="str">
        <f t="shared" si="5"/>
        <v/>
      </c>
      <c r="W20" s="50" t="str">
        <f t="shared" si="6"/>
        <v/>
      </c>
      <c r="X20" s="50" t="str">
        <f t="shared" si="11"/>
        <v/>
      </c>
      <c r="Y20" s="50" t="str">
        <f t="shared" si="13"/>
        <v/>
      </c>
      <c r="Z20" s="58" t="e">
        <f t="shared" si="12"/>
        <v>#REF!</v>
      </c>
      <c r="AA20" s="30" t="str">
        <f t="shared" si="14"/>
        <v/>
      </c>
      <c r="AB20" s="31"/>
      <c r="AE20" s="4">
        <v>10</v>
      </c>
      <c r="AF20" s="99" t="e">
        <f>#REF!</f>
        <v>#REF!</v>
      </c>
      <c r="AG20" s="122" t="e">
        <f>#REF!</f>
        <v>#REF!</v>
      </c>
    </row>
    <row r="21" spans="1:33" ht="46" customHeight="1" x14ac:dyDescent="0.2">
      <c r="A21" s="81" t="e">
        <f t="shared" si="7"/>
        <v>#REF!</v>
      </c>
      <c r="B21" s="71" t="s">
        <v>27</v>
      </c>
      <c r="C21" s="154" t="s">
        <v>3</v>
      </c>
      <c r="D21" s="74" t="s">
        <v>27</v>
      </c>
      <c r="E21" s="60" t="str">
        <f t="shared" si="15"/>
        <v/>
      </c>
      <c r="F21" s="61" t="s">
        <v>25</v>
      </c>
      <c r="G21" s="62" t="str">
        <f t="shared" si="16"/>
        <v/>
      </c>
      <c r="H21" s="100" t="s">
        <v>26</v>
      </c>
      <c r="I21" s="102" t="str">
        <f t="shared" si="8"/>
        <v/>
      </c>
      <c r="J21" s="105"/>
      <c r="K21" s="63" t="str">
        <f t="shared" si="9"/>
        <v/>
      </c>
      <c r="L21" s="115" t="s">
        <v>0</v>
      </c>
      <c r="M21" s="118"/>
      <c r="N21" s="119"/>
      <c r="O21" s="77"/>
      <c r="P21" s="48" t="str">
        <f t="shared" si="0"/>
        <v/>
      </c>
      <c r="Q21" s="48" t="str">
        <f t="shared" si="10"/>
        <v/>
      </c>
      <c r="R21" s="49" t="str">
        <f t="shared" si="17"/>
        <v/>
      </c>
      <c r="S21" s="50" t="str">
        <f t="shared" si="2"/>
        <v/>
      </c>
      <c r="T21" s="50" t="str">
        <f t="shared" si="3"/>
        <v/>
      </c>
      <c r="U21" s="50" t="str">
        <f t="shared" si="4"/>
        <v/>
      </c>
      <c r="V21" s="50" t="str">
        <f t="shared" si="5"/>
        <v/>
      </c>
      <c r="W21" s="50" t="str">
        <f t="shared" si="6"/>
        <v/>
      </c>
      <c r="X21" s="50" t="str">
        <f t="shared" si="11"/>
        <v/>
      </c>
      <c r="Y21" s="50" t="str">
        <f t="shared" si="13"/>
        <v/>
      </c>
      <c r="Z21" s="58" t="e">
        <f t="shared" si="12"/>
        <v>#REF!</v>
      </c>
      <c r="AA21" s="30" t="str">
        <f t="shared" si="14"/>
        <v/>
      </c>
      <c r="AB21" s="31"/>
      <c r="AE21" s="4">
        <v>11</v>
      </c>
      <c r="AF21" s="99" t="e">
        <f>#REF!</f>
        <v>#REF!</v>
      </c>
      <c r="AG21" s="122" t="e">
        <f>#REF!</f>
        <v>#REF!</v>
      </c>
    </row>
    <row r="22" spans="1:33" ht="46" customHeight="1" x14ac:dyDescent="0.2">
      <c r="A22" s="81" t="e">
        <f t="shared" si="7"/>
        <v>#REF!</v>
      </c>
      <c r="B22" s="71" t="s">
        <v>27</v>
      </c>
      <c r="C22" s="154" t="s">
        <v>3</v>
      </c>
      <c r="D22" s="74" t="s">
        <v>27</v>
      </c>
      <c r="E22" s="60" t="str">
        <f t="shared" si="15"/>
        <v/>
      </c>
      <c r="F22" s="61" t="s">
        <v>25</v>
      </c>
      <c r="G22" s="62" t="str">
        <f t="shared" si="16"/>
        <v/>
      </c>
      <c r="H22" s="100" t="s">
        <v>26</v>
      </c>
      <c r="I22" s="102" t="str">
        <f t="shared" si="8"/>
        <v/>
      </c>
      <c r="J22" s="105"/>
      <c r="K22" s="63" t="str">
        <f t="shared" si="9"/>
        <v/>
      </c>
      <c r="L22" s="115" t="s">
        <v>0</v>
      </c>
      <c r="M22" s="118"/>
      <c r="N22" s="119"/>
      <c r="O22" s="77"/>
      <c r="P22" s="48" t="str">
        <f t="shared" si="0"/>
        <v/>
      </c>
      <c r="Q22" s="48" t="str">
        <f t="shared" si="10"/>
        <v/>
      </c>
      <c r="R22" s="49" t="str">
        <f t="shared" si="17"/>
        <v/>
      </c>
      <c r="S22" s="50" t="str">
        <f t="shared" si="2"/>
        <v/>
      </c>
      <c r="T22" s="50" t="str">
        <f t="shared" si="3"/>
        <v/>
      </c>
      <c r="U22" s="50" t="str">
        <f t="shared" si="4"/>
        <v/>
      </c>
      <c r="V22" s="50" t="str">
        <f t="shared" si="5"/>
        <v/>
      </c>
      <c r="W22" s="50" t="str">
        <f t="shared" si="6"/>
        <v/>
      </c>
      <c r="X22" s="50" t="str">
        <f t="shared" si="11"/>
        <v/>
      </c>
      <c r="Y22" s="50" t="str">
        <f t="shared" si="13"/>
        <v/>
      </c>
      <c r="Z22" s="58" t="e">
        <f t="shared" si="12"/>
        <v>#REF!</v>
      </c>
      <c r="AA22" s="30" t="str">
        <f t="shared" si="14"/>
        <v/>
      </c>
      <c r="AB22" s="31"/>
      <c r="AE22" s="4">
        <v>12</v>
      </c>
      <c r="AF22" s="99" t="e">
        <f>#REF!</f>
        <v>#REF!</v>
      </c>
      <c r="AG22" s="122" t="e">
        <f>#REF!</f>
        <v>#REF!</v>
      </c>
    </row>
    <row r="23" spans="1:33" ht="46" customHeight="1" x14ac:dyDescent="0.2">
      <c r="A23" s="81" t="e">
        <f t="shared" si="7"/>
        <v>#REF!</v>
      </c>
      <c r="B23" s="71" t="s">
        <v>27</v>
      </c>
      <c r="C23" s="154" t="s">
        <v>3</v>
      </c>
      <c r="D23" s="74" t="s">
        <v>27</v>
      </c>
      <c r="E23" s="60" t="str">
        <f t="shared" si="15"/>
        <v/>
      </c>
      <c r="F23" s="61" t="s">
        <v>25</v>
      </c>
      <c r="G23" s="62" t="str">
        <f t="shared" si="16"/>
        <v/>
      </c>
      <c r="H23" s="100" t="s">
        <v>26</v>
      </c>
      <c r="I23" s="102" t="str">
        <f t="shared" si="8"/>
        <v/>
      </c>
      <c r="J23" s="105"/>
      <c r="K23" s="63" t="str">
        <f t="shared" si="9"/>
        <v/>
      </c>
      <c r="L23" s="115" t="s">
        <v>0</v>
      </c>
      <c r="M23" s="118"/>
      <c r="N23" s="119"/>
      <c r="O23" s="77"/>
      <c r="P23" s="48" t="str">
        <f t="shared" si="0"/>
        <v/>
      </c>
      <c r="Q23" s="48" t="str">
        <f t="shared" si="10"/>
        <v/>
      </c>
      <c r="R23" s="49" t="str">
        <f t="shared" si="17"/>
        <v/>
      </c>
      <c r="S23" s="50" t="str">
        <f t="shared" si="2"/>
        <v/>
      </c>
      <c r="T23" s="50" t="str">
        <f t="shared" si="3"/>
        <v/>
      </c>
      <c r="U23" s="50" t="str">
        <f t="shared" si="4"/>
        <v/>
      </c>
      <c r="V23" s="50" t="str">
        <f t="shared" si="5"/>
        <v/>
      </c>
      <c r="W23" s="50" t="str">
        <f t="shared" si="6"/>
        <v/>
      </c>
      <c r="X23" s="50" t="str">
        <f t="shared" si="11"/>
        <v/>
      </c>
      <c r="Y23" s="50" t="str">
        <f t="shared" si="13"/>
        <v/>
      </c>
      <c r="Z23" s="58" t="e">
        <f t="shared" si="12"/>
        <v>#REF!</v>
      </c>
      <c r="AA23" s="30" t="str">
        <f t="shared" si="14"/>
        <v/>
      </c>
      <c r="AB23" s="31"/>
      <c r="AE23" s="4">
        <v>13</v>
      </c>
      <c r="AF23" s="99" t="e">
        <f>#REF!</f>
        <v>#REF!</v>
      </c>
      <c r="AG23" s="122" t="e">
        <f>#REF!</f>
        <v>#REF!</v>
      </c>
    </row>
    <row r="24" spans="1:33" ht="46" customHeight="1" x14ac:dyDescent="0.2">
      <c r="A24" s="81" t="e">
        <f t="shared" si="7"/>
        <v>#REF!</v>
      </c>
      <c r="B24" s="71" t="s">
        <v>27</v>
      </c>
      <c r="C24" s="154" t="s">
        <v>3</v>
      </c>
      <c r="D24" s="74" t="s">
        <v>27</v>
      </c>
      <c r="E24" s="60" t="str">
        <f t="shared" si="15"/>
        <v/>
      </c>
      <c r="F24" s="61" t="s">
        <v>25</v>
      </c>
      <c r="G24" s="62" t="str">
        <f t="shared" si="16"/>
        <v/>
      </c>
      <c r="H24" s="100" t="s">
        <v>26</v>
      </c>
      <c r="I24" s="102" t="str">
        <f t="shared" si="8"/>
        <v/>
      </c>
      <c r="J24" s="105"/>
      <c r="K24" s="63" t="str">
        <f t="shared" si="9"/>
        <v/>
      </c>
      <c r="L24" s="115" t="s">
        <v>0</v>
      </c>
      <c r="M24" s="118"/>
      <c r="N24" s="119"/>
      <c r="O24" s="77"/>
      <c r="P24" s="48" t="str">
        <f t="shared" si="0"/>
        <v/>
      </c>
      <c r="Q24" s="48" t="str">
        <f t="shared" si="10"/>
        <v/>
      </c>
      <c r="R24" s="49" t="str">
        <f t="shared" si="17"/>
        <v/>
      </c>
      <c r="S24" s="50" t="str">
        <f t="shared" si="2"/>
        <v/>
      </c>
      <c r="T24" s="50" t="str">
        <f t="shared" si="3"/>
        <v/>
      </c>
      <c r="U24" s="50" t="str">
        <f t="shared" si="4"/>
        <v/>
      </c>
      <c r="V24" s="50" t="str">
        <f t="shared" si="5"/>
        <v/>
      </c>
      <c r="W24" s="50" t="str">
        <f t="shared" si="6"/>
        <v/>
      </c>
      <c r="X24" s="50" t="str">
        <f t="shared" si="11"/>
        <v/>
      </c>
      <c r="Y24" s="50" t="str">
        <f t="shared" si="13"/>
        <v/>
      </c>
      <c r="Z24" s="58" t="e">
        <f t="shared" si="12"/>
        <v>#REF!</v>
      </c>
      <c r="AA24" s="30" t="str">
        <f t="shared" si="14"/>
        <v/>
      </c>
      <c r="AB24" s="31"/>
      <c r="AE24" s="4">
        <v>14</v>
      </c>
      <c r="AF24" s="99" t="e">
        <f>#REF!</f>
        <v>#REF!</v>
      </c>
      <c r="AG24" s="122" t="e">
        <f>#REF!</f>
        <v>#REF!</v>
      </c>
    </row>
    <row r="25" spans="1:33" ht="46" customHeight="1" x14ac:dyDescent="0.2">
      <c r="A25" s="81" t="e">
        <f t="shared" si="7"/>
        <v>#REF!</v>
      </c>
      <c r="B25" s="71" t="s">
        <v>27</v>
      </c>
      <c r="C25" s="154" t="s">
        <v>3</v>
      </c>
      <c r="D25" s="74" t="s">
        <v>27</v>
      </c>
      <c r="E25" s="60" t="str">
        <f t="shared" si="15"/>
        <v/>
      </c>
      <c r="F25" s="61" t="s">
        <v>25</v>
      </c>
      <c r="G25" s="62" t="str">
        <f t="shared" si="16"/>
        <v/>
      </c>
      <c r="H25" s="100" t="s">
        <v>26</v>
      </c>
      <c r="I25" s="102" t="str">
        <f t="shared" si="8"/>
        <v/>
      </c>
      <c r="J25" s="105"/>
      <c r="K25" s="63" t="str">
        <f t="shared" si="9"/>
        <v/>
      </c>
      <c r="L25" s="115" t="s">
        <v>0</v>
      </c>
      <c r="M25" s="118"/>
      <c r="N25" s="119"/>
      <c r="O25" s="77"/>
      <c r="P25" s="48" t="str">
        <f t="shared" si="0"/>
        <v/>
      </c>
      <c r="Q25" s="48" t="str">
        <f t="shared" si="10"/>
        <v/>
      </c>
      <c r="R25" s="49" t="str">
        <f t="shared" si="17"/>
        <v/>
      </c>
      <c r="S25" s="50" t="str">
        <f t="shared" si="2"/>
        <v/>
      </c>
      <c r="T25" s="50" t="str">
        <f t="shared" si="3"/>
        <v/>
      </c>
      <c r="U25" s="50" t="str">
        <f t="shared" si="4"/>
        <v/>
      </c>
      <c r="V25" s="50" t="str">
        <f t="shared" si="5"/>
        <v/>
      </c>
      <c r="W25" s="50" t="str">
        <f t="shared" si="6"/>
        <v/>
      </c>
      <c r="X25" s="50" t="str">
        <f t="shared" si="11"/>
        <v/>
      </c>
      <c r="Y25" s="50" t="str">
        <f t="shared" si="13"/>
        <v/>
      </c>
      <c r="Z25" s="58" t="e">
        <f t="shared" si="12"/>
        <v>#REF!</v>
      </c>
      <c r="AA25" s="30" t="str">
        <f t="shared" si="14"/>
        <v/>
      </c>
      <c r="AB25" s="31"/>
      <c r="AE25" s="4">
        <v>15</v>
      </c>
      <c r="AF25" s="99" t="e">
        <f>#REF!</f>
        <v>#REF!</v>
      </c>
      <c r="AG25" s="122" t="e">
        <f>#REF!</f>
        <v>#REF!</v>
      </c>
    </row>
    <row r="26" spans="1:33" ht="46" customHeight="1" x14ac:dyDescent="0.2">
      <c r="A26" s="81" t="e">
        <f t="shared" si="7"/>
        <v>#REF!</v>
      </c>
      <c r="B26" s="71" t="s">
        <v>27</v>
      </c>
      <c r="C26" s="154" t="s">
        <v>3</v>
      </c>
      <c r="D26" s="74" t="s">
        <v>27</v>
      </c>
      <c r="E26" s="60" t="str">
        <f t="shared" si="15"/>
        <v/>
      </c>
      <c r="F26" s="61" t="s">
        <v>25</v>
      </c>
      <c r="G26" s="62" t="str">
        <f t="shared" si="16"/>
        <v/>
      </c>
      <c r="H26" s="100" t="s">
        <v>26</v>
      </c>
      <c r="I26" s="102" t="str">
        <f t="shared" si="8"/>
        <v/>
      </c>
      <c r="J26" s="105"/>
      <c r="K26" s="63" t="str">
        <f t="shared" si="9"/>
        <v/>
      </c>
      <c r="L26" s="115" t="s">
        <v>0</v>
      </c>
      <c r="M26" s="118"/>
      <c r="N26" s="119"/>
      <c r="O26" s="77"/>
      <c r="P26" s="48" t="str">
        <f t="shared" si="0"/>
        <v/>
      </c>
      <c r="Q26" s="48" t="str">
        <f t="shared" si="10"/>
        <v/>
      </c>
      <c r="R26" s="49" t="str">
        <f t="shared" si="17"/>
        <v/>
      </c>
      <c r="S26" s="50" t="str">
        <f t="shared" si="2"/>
        <v/>
      </c>
      <c r="T26" s="50" t="str">
        <f t="shared" si="3"/>
        <v/>
      </c>
      <c r="U26" s="50" t="str">
        <f t="shared" si="4"/>
        <v/>
      </c>
      <c r="V26" s="50" t="str">
        <f t="shared" si="5"/>
        <v/>
      </c>
      <c r="W26" s="50" t="str">
        <f t="shared" si="6"/>
        <v/>
      </c>
      <c r="X26" s="50" t="str">
        <f t="shared" si="11"/>
        <v/>
      </c>
      <c r="Y26" s="50" t="str">
        <f t="shared" si="13"/>
        <v/>
      </c>
      <c r="Z26" s="58" t="e">
        <f t="shared" si="12"/>
        <v>#REF!</v>
      </c>
      <c r="AA26" s="30" t="str">
        <f t="shared" si="14"/>
        <v/>
      </c>
      <c r="AB26" s="31"/>
      <c r="AE26" s="4">
        <v>16</v>
      </c>
      <c r="AF26" s="99" t="e">
        <f>#REF!</f>
        <v>#REF!</v>
      </c>
      <c r="AG26" s="122" t="e">
        <f>#REF!</f>
        <v>#REF!</v>
      </c>
    </row>
    <row r="27" spans="1:33" ht="46" customHeight="1" x14ac:dyDescent="0.2">
      <c r="A27" s="81" t="e">
        <f t="shared" si="7"/>
        <v>#REF!</v>
      </c>
      <c r="B27" s="71" t="s">
        <v>27</v>
      </c>
      <c r="C27" s="154" t="s">
        <v>3</v>
      </c>
      <c r="D27" s="74" t="s">
        <v>27</v>
      </c>
      <c r="E27" s="60" t="str">
        <f t="shared" si="15"/>
        <v/>
      </c>
      <c r="F27" s="61" t="s">
        <v>25</v>
      </c>
      <c r="G27" s="62" t="str">
        <f t="shared" si="16"/>
        <v/>
      </c>
      <c r="H27" s="100" t="s">
        <v>26</v>
      </c>
      <c r="I27" s="102" t="str">
        <f t="shared" si="8"/>
        <v/>
      </c>
      <c r="J27" s="105"/>
      <c r="K27" s="63" t="str">
        <f t="shared" si="9"/>
        <v/>
      </c>
      <c r="L27" s="115" t="s">
        <v>0</v>
      </c>
      <c r="M27" s="118"/>
      <c r="N27" s="119"/>
      <c r="O27" s="77"/>
      <c r="P27" s="48" t="str">
        <f t="shared" si="0"/>
        <v/>
      </c>
      <c r="Q27" s="48" t="str">
        <f t="shared" si="10"/>
        <v/>
      </c>
      <c r="R27" s="49" t="str">
        <f t="shared" si="17"/>
        <v/>
      </c>
      <c r="S27" s="50" t="str">
        <f t="shared" si="2"/>
        <v/>
      </c>
      <c r="T27" s="50" t="str">
        <f t="shared" si="3"/>
        <v/>
      </c>
      <c r="U27" s="50" t="str">
        <f t="shared" si="4"/>
        <v/>
      </c>
      <c r="V27" s="50" t="str">
        <f t="shared" si="5"/>
        <v/>
      </c>
      <c r="W27" s="50" t="str">
        <f t="shared" si="6"/>
        <v/>
      </c>
      <c r="X27" s="50" t="str">
        <f t="shared" si="11"/>
        <v/>
      </c>
      <c r="Y27" s="50" t="str">
        <f t="shared" si="13"/>
        <v/>
      </c>
      <c r="Z27" s="58" t="e">
        <f t="shared" si="12"/>
        <v>#REF!</v>
      </c>
      <c r="AA27" s="30" t="str">
        <f t="shared" si="14"/>
        <v/>
      </c>
      <c r="AB27" s="31"/>
      <c r="AE27" s="4">
        <v>17</v>
      </c>
      <c r="AF27" s="99" t="e">
        <f>#REF!</f>
        <v>#REF!</v>
      </c>
      <c r="AG27" s="122" t="e">
        <f>#REF!</f>
        <v>#REF!</v>
      </c>
    </row>
    <row r="28" spans="1:33" ht="46" customHeight="1" x14ac:dyDescent="0.2">
      <c r="A28" s="81" t="e">
        <f t="shared" si="7"/>
        <v>#REF!</v>
      </c>
      <c r="B28" s="71" t="s">
        <v>27</v>
      </c>
      <c r="C28" s="154" t="s">
        <v>3</v>
      </c>
      <c r="D28" s="74" t="s">
        <v>27</v>
      </c>
      <c r="E28" s="60" t="str">
        <f t="shared" si="15"/>
        <v/>
      </c>
      <c r="F28" s="61" t="s">
        <v>25</v>
      </c>
      <c r="G28" s="62" t="str">
        <f t="shared" si="16"/>
        <v/>
      </c>
      <c r="H28" s="100" t="s">
        <v>26</v>
      </c>
      <c r="I28" s="102" t="str">
        <f t="shared" si="8"/>
        <v/>
      </c>
      <c r="J28" s="105"/>
      <c r="K28" s="63" t="str">
        <f t="shared" si="9"/>
        <v/>
      </c>
      <c r="L28" s="115" t="s">
        <v>0</v>
      </c>
      <c r="M28" s="118"/>
      <c r="N28" s="119"/>
      <c r="O28" s="77"/>
      <c r="P28" s="48" t="str">
        <f t="shared" si="0"/>
        <v/>
      </c>
      <c r="Q28" s="48" t="str">
        <f t="shared" si="10"/>
        <v/>
      </c>
      <c r="R28" s="49" t="str">
        <f t="shared" si="17"/>
        <v/>
      </c>
      <c r="S28" s="50" t="str">
        <f t="shared" si="2"/>
        <v/>
      </c>
      <c r="T28" s="50" t="str">
        <f t="shared" si="3"/>
        <v/>
      </c>
      <c r="U28" s="50" t="str">
        <f t="shared" si="4"/>
        <v/>
      </c>
      <c r="V28" s="50" t="str">
        <f t="shared" si="5"/>
        <v/>
      </c>
      <c r="W28" s="50" t="str">
        <f t="shared" si="6"/>
        <v/>
      </c>
      <c r="X28" s="50" t="str">
        <f t="shared" si="11"/>
        <v/>
      </c>
      <c r="Y28" s="50" t="str">
        <f t="shared" si="13"/>
        <v/>
      </c>
      <c r="Z28" s="58" t="e">
        <f t="shared" si="12"/>
        <v>#REF!</v>
      </c>
      <c r="AA28" s="30" t="str">
        <f t="shared" si="14"/>
        <v/>
      </c>
      <c r="AB28" s="31"/>
      <c r="AE28" s="4">
        <v>18</v>
      </c>
      <c r="AF28" s="99" t="e">
        <f>#REF!</f>
        <v>#REF!</v>
      </c>
      <c r="AG28" s="122" t="e">
        <f>#REF!</f>
        <v>#REF!</v>
      </c>
    </row>
    <row r="29" spans="1:33" ht="46" customHeight="1" x14ac:dyDescent="0.2">
      <c r="A29" s="81" t="e">
        <f t="shared" si="7"/>
        <v>#REF!</v>
      </c>
      <c r="B29" s="71" t="s">
        <v>27</v>
      </c>
      <c r="C29" s="154" t="s">
        <v>3</v>
      </c>
      <c r="D29" s="74" t="s">
        <v>27</v>
      </c>
      <c r="E29" s="60" t="str">
        <f t="shared" si="15"/>
        <v/>
      </c>
      <c r="F29" s="61" t="s">
        <v>25</v>
      </c>
      <c r="G29" s="62" t="str">
        <f t="shared" si="16"/>
        <v/>
      </c>
      <c r="H29" s="100" t="s">
        <v>26</v>
      </c>
      <c r="I29" s="102" t="str">
        <f t="shared" si="8"/>
        <v/>
      </c>
      <c r="J29" s="105"/>
      <c r="K29" s="63" t="str">
        <f t="shared" si="9"/>
        <v/>
      </c>
      <c r="L29" s="115" t="s">
        <v>0</v>
      </c>
      <c r="M29" s="118"/>
      <c r="N29" s="119"/>
      <c r="O29" s="77"/>
      <c r="P29" s="48" t="str">
        <f t="shared" si="0"/>
        <v/>
      </c>
      <c r="Q29" s="48" t="str">
        <f t="shared" si="10"/>
        <v/>
      </c>
      <c r="R29" s="49" t="str">
        <f t="shared" si="17"/>
        <v/>
      </c>
      <c r="S29" s="50" t="str">
        <f t="shared" si="2"/>
        <v/>
      </c>
      <c r="T29" s="50" t="str">
        <f t="shared" si="3"/>
        <v/>
      </c>
      <c r="U29" s="50" t="str">
        <f t="shared" si="4"/>
        <v/>
      </c>
      <c r="V29" s="50" t="str">
        <f t="shared" si="5"/>
        <v/>
      </c>
      <c r="W29" s="50" t="str">
        <f t="shared" si="6"/>
        <v/>
      </c>
      <c r="X29" s="50" t="str">
        <f t="shared" si="11"/>
        <v/>
      </c>
      <c r="Y29" s="50" t="str">
        <f t="shared" si="13"/>
        <v/>
      </c>
      <c r="Z29" s="58" t="e">
        <f t="shared" si="12"/>
        <v>#REF!</v>
      </c>
      <c r="AA29" s="30" t="str">
        <f t="shared" si="14"/>
        <v/>
      </c>
      <c r="AB29" s="31"/>
      <c r="AE29" s="4">
        <v>19</v>
      </c>
      <c r="AF29" s="99" t="e">
        <f>#REF!</f>
        <v>#REF!</v>
      </c>
      <c r="AG29" s="122" t="e">
        <f>#REF!</f>
        <v>#REF!</v>
      </c>
    </row>
    <row r="30" spans="1:33" ht="46" customHeight="1" x14ac:dyDescent="0.2">
      <c r="A30" s="81" t="e">
        <f t="shared" si="7"/>
        <v>#REF!</v>
      </c>
      <c r="B30" s="71" t="s">
        <v>27</v>
      </c>
      <c r="C30" s="154" t="s">
        <v>3</v>
      </c>
      <c r="D30" s="74" t="s">
        <v>27</v>
      </c>
      <c r="E30" s="60" t="str">
        <f t="shared" si="15"/>
        <v/>
      </c>
      <c r="F30" s="61" t="s">
        <v>25</v>
      </c>
      <c r="G30" s="62" t="str">
        <f t="shared" si="16"/>
        <v/>
      </c>
      <c r="H30" s="100" t="s">
        <v>26</v>
      </c>
      <c r="I30" s="102" t="str">
        <f t="shared" si="8"/>
        <v/>
      </c>
      <c r="J30" s="105"/>
      <c r="K30" s="63" t="str">
        <f t="shared" si="9"/>
        <v/>
      </c>
      <c r="L30" s="115" t="s">
        <v>0</v>
      </c>
      <c r="M30" s="118"/>
      <c r="N30" s="119"/>
      <c r="O30" s="77"/>
      <c r="P30" s="48" t="str">
        <f t="shared" si="0"/>
        <v/>
      </c>
      <c r="Q30" s="48" t="str">
        <f t="shared" si="10"/>
        <v/>
      </c>
      <c r="R30" s="49" t="str">
        <f t="shared" si="17"/>
        <v/>
      </c>
      <c r="S30" s="50" t="str">
        <f t="shared" si="2"/>
        <v/>
      </c>
      <c r="T30" s="50" t="str">
        <f t="shared" si="3"/>
        <v/>
      </c>
      <c r="U30" s="50" t="str">
        <f t="shared" si="4"/>
        <v/>
      </c>
      <c r="V30" s="50" t="str">
        <f t="shared" si="5"/>
        <v/>
      </c>
      <c r="W30" s="50" t="str">
        <f t="shared" si="6"/>
        <v/>
      </c>
      <c r="X30" s="50" t="str">
        <f t="shared" si="11"/>
        <v/>
      </c>
      <c r="Y30" s="50" t="str">
        <f t="shared" si="13"/>
        <v/>
      </c>
      <c r="Z30" s="58" t="e">
        <f t="shared" si="12"/>
        <v>#REF!</v>
      </c>
      <c r="AA30" s="30" t="str">
        <f t="shared" si="14"/>
        <v/>
      </c>
      <c r="AB30" s="31"/>
      <c r="AE30" s="4">
        <v>20</v>
      </c>
      <c r="AF30" s="99" t="e">
        <f>#REF!</f>
        <v>#REF!</v>
      </c>
      <c r="AG30" s="122" t="e">
        <f>#REF!</f>
        <v>#REF!</v>
      </c>
    </row>
    <row r="31" spans="1:33" ht="46" customHeight="1" x14ac:dyDescent="0.2">
      <c r="A31" s="81" t="e">
        <f t="shared" si="7"/>
        <v>#REF!</v>
      </c>
      <c r="B31" s="72" t="s">
        <v>27</v>
      </c>
      <c r="C31" s="155" t="s">
        <v>3</v>
      </c>
      <c r="D31" s="75" t="s">
        <v>27</v>
      </c>
      <c r="E31" s="60" t="str">
        <f t="shared" si="15"/>
        <v/>
      </c>
      <c r="F31" s="61" t="s">
        <v>25</v>
      </c>
      <c r="G31" s="62" t="str">
        <f t="shared" si="16"/>
        <v/>
      </c>
      <c r="H31" s="100" t="s">
        <v>26</v>
      </c>
      <c r="I31" s="102" t="str">
        <f t="shared" si="8"/>
        <v/>
      </c>
      <c r="J31" s="105"/>
      <c r="K31" s="63" t="str">
        <f t="shared" si="9"/>
        <v/>
      </c>
      <c r="L31" s="115" t="s">
        <v>0</v>
      </c>
      <c r="M31" s="118"/>
      <c r="N31" s="119"/>
      <c r="O31" s="77"/>
      <c r="P31" s="48" t="str">
        <f t="shared" si="0"/>
        <v/>
      </c>
      <c r="Q31" s="48" t="str">
        <f t="shared" si="10"/>
        <v/>
      </c>
      <c r="R31" s="49" t="str">
        <f t="shared" si="17"/>
        <v/>
      </c>
      <c r="S31" s="50" t="str">
        <f t="shared" si="2"/>
        <v/>
      </c>
      <c r="T31" s="50" t="str">
        <f t="shared" si="3"/>
        <v/>
      </c>
      <c r="U31" s="50" t="str">
        <f t="shared" si="4"/>
        <v/>
      </c>
      <c r="V31" s="50" t="str">
        <f t="shared" si="5"/>
        <v/>
      </c>
      <c r="W31" s="50" t="str">
        <f t="shared" si="6"/>
        <v/>
      </c>
      <c r="X31" s="50" t="str">
        <f t="shared" si="11"/>
        <v/>
      </c>
      <c r="Y31" s="50" t="str">
        <f t="shared" si="13"/>
        <v/>
      </c>
      <c r="Z31" s="58" t="e">
        <f t="shared" si="12"/>
        <v>#REF!</v>
      </c>
      <c r="AA31" s="30" t="str">
        <f t="shared" si="14"/>
        <v/>
      </c>
      <c r="AB31" s="31"/>
      <c r="AE31" s="4">
        <v>21</v>
      </c>
      <c r="AF31" s="99" t="e">
        <f>#REF!</f>
        <v>#REF!</v>
      </c>
      <c r="AG31" s="122" t="e">
        <f>#REF!</f>
        <v>#REF!</v>
      </c>
    </row>
    <row r="32" spans="1:33" ht="46" customHeight="1" thickBot="1" x14ac:dyDescent="0.25">
      <c r="A32" s="81" t="e">
        <f t="shared" si="7"/>
        <v>#REF!</v>
      </c>
      <c r="B32" s="71" t="s">
        <v>27</v>
      </c>
      <c r="C32" s="154" t="s">
        <v>3</v>
      </c>
      <c r="D32" s="74" t="s">
        <v>27</v>
      </c>
      <c r="E32" s="60" t="str">
        <f t="shared" si="15"/>
        <v/>
      </c>
      <c r="F32" s="61" t="s">
        <v>25</v>
      </c>
      <c r="G32" s="62" t="str">
        <f t="shared" si="16"/>
        <v/>
      </c>
      <c r="H32" s="100" t="s">
        <v>26</v>
      </c>
      <c r="I32" s="102" t="str">
        <f t="shared" si="8"/>
        <v/>
      </c>
      <c r="J32" s="105"/>
      <c r="K32" s="63" t="str">
        <f t="shared" si="9"/>
        <v/>
      </c>
      <c r="L32" s="115" t="s">
        <v>0</v>
      </c>
      <c r="M32" s="123"/>
      <c r="N32" s="124"/>
      <c r="O32" s="77"/>
      <c r="P32" s="48" t="str">
        <f t="shared" si="0"/>
        <v/>
      </c>
      <c r="Q32" s="48" t="str">
        <f t="shared" si="10"/>
        <v/>
      </c>
      <c r="R32" s="49" t="str">
        <f t="shared" si="17"/>
        <v/>
      </c>
      <c r="S32" s="50" t="str">
        <f t="shared" si="2"/>
        <v/>
      </c>
      <c r="T32" s="50" t="str">
        <f t="shared" si="3"/>
        <v/>
      </c>
      <c r="U32" s="50" t="str">
        <f t="shared" si="4"/>
        <v/>
      </c>
      <c r="V32" s="50" t="str">
        <f t="shared" si="5"/>
        <v/>
      </c>
      <c r="W32" s="50" t="str">
        <f t="shared" si="6"/>
        <v/>
      </c>
      <c r="X32" s="50" t="str">
        <f t="shared" si="11"/>
        <v/>
      </c>
      <c r="Y32" s="50" t="str">
        <f t="shared" si="13"/>
        <v/>
      </c>
      <c r="Z32" s="58" t="e">
        <f t="shared" si="12"/>
        <v>#REF!</v>
      </c>
      <c r="AA32" s="30" t="str">
        <f t="shared" si="14"/>
        <v/>
      </c>
      <c r="AB32" s="31"/>
      <c r="AE32" s="4">
        <v>22</v>
      </c>
      <c r="AF32" s="99" t="e">
        <f>#REF!</f>
        <v>#REF!</v>
      </c>
      <c r="AG32" s="122" t="e">
        <f>#REF!</f>
        <v>#REF!</v>
      </c>
    </row>
    <row r="33" spans="1:33" ht="46" hidden="1" customHeight="1" x14ac:dyDescent="0.2">
      <c r="A33" s="81" t="e">
        <f t="shared" si="7"/>
        <v>#REF!</v>
      </c>
      <c r="B33" s="71" t="s">
        <v>27</v>
      </c>
      <c r="C33" s="59" t="s">
        <v>3</v>
      </c>
      <c r="D33" s="74" t="s">
        <v>27</v>
      </c>
      <c r="E33" s="60" t="str">
        <f t="shared" si="15"/>
        <v/>
      </c>
      <c r="F33" s="61" t="s">
        <v>25</v>
      </c>
      <c r="G33" s="62" t="str">
        <f t="shared" si="16"/>
        <v/>
      </c>
      <c r="H33" s="100" t="s">
        <v>26</v>
      </c>
      <c r="I33" s="102" t="str">
        <f t="shared" si="8"/>
        <v/>
      </c>
      <c r="J33" s="105"/>
      <c r="K33" s="63" t="str">
        <f t="shared" si="9"/>
        <v/>
      </c>
      <c r="L33" s="54" t="s">
        <v>0</v>
      </c>
      <c r="M33" s="125"/>
      <c r="N33" s="126"/>
      <c r="O33" s="77"/>
      <c r="P33" s="48" t="str">
        <f t="shared" si="0"/>
        <v/>
      </c>
      <c r="Q33" s="48" t="str">
        <f t="shared" si="10"/>
        <v/>
      </c>
      <c r="R33" s="49" t="str">
        <f t="shared" si="17"/>
        <v/>
      </c>
      <c r="S33" s="50" t="str">
        <f t="shared" si="2"/>
        <v/>
      </c>
      <c r="T33" s="50" t="str">
        <f t="shared" si="3"/>
        <v/>
      </c>
      <c r="U33" s="50" t="str">
        <f t="shared" si="4"/>
        <v/>
      </c>
      <c r="V33" s="50" t="str">
        <f t="shared" si="5"/>
        <v/>
      </c>
      <c r="W33" s="50" t="str">
        <f t="shared" si="6"/>
        <v/>
      </c>
      <c r="X33" s="50" t="str">
        <f t="shared" si="11"/>
        <v/>
      </c>
      <c r="Y33" s="50" t="str">
        <f t="shared" si="13"/>
        <v/>
      </c>
      <c r="Z33" s="58" t="e">
        <f t="shared" si="12"/>
        <v>#REF!</v>
      </c>
      <c r="AA33" s="30" t="str">
        <f t="shared" si="14"/>
        <v/>
      </c>
      <c r="AB33" s="31"/>
      <c r="AF33" s="122"/>
      <c r="AG33" s="122"/>
    </row>
    <row r="34" spans="1:33" ht="46" hidden="1" customHeight="1" x14ac:dyDescent="0.2">
      <c r="A34" s="81" t="e">
        <f t="shared" si="7"/>
        <v>#REF!</v>
      </c>
      <c r="B34" s="71" t="s">
        <v>27</v>
      </c>
      <c r="C34" s="59" t="s">
        <v>3</v>
      </c>
      <c r="D34" s="74" t="s">
        <v>27</v>
      </c>
      <c r="E34" s="60" t="str">
        <f t="shared" si="15"/>
        <v/>
      </c>
      <c r="F34" s="61" t="s">
        <v>25</v>
      </c>
      <c r="G34" s="62" t="str">
        <f t="shared" si="16"/>
        <v/>
      </c>
      <c r="H34" s="100" t="s">
        <v>26</v>
      </c>
      <c r="I34" s="102" t="str">
        <f t="shared" si="8"/>
        <v/>
      </c>
      <c r="J34" s="105"/>
      <c r="K34" s="63" t="str">
        <f t="shared" si="9"/>
        <v/>
      </c>
      <c r="L34" s="54" t="s">
        <v>0</v>
      </c>
      <c r="M34" s="127"/>
      <c r="N34" s="128"/>
      <c r="O34" s="77"/>
      <c r="P34" s="48" t="str">
        <f t="shared" si="0"/>
        <v/>
      </c>
      <c r="Q34" s="48" t="str">
        <f t="shared" si="10"/>
        <v/>
      </c>
      <c r="R34" s="49" t="str">
        <f t="shared" si="17"/>
        <v/>
      </c>
      <c r="S34" s="50" t="str">
        <f t="shared" si="2"/>
        <v/>
      </c>
      <c r="T34" s="50" t="str">
        <f t="shared" si="3"/>
        <v/>
      </c>
      <c r="U34" s="50" t="str">
        <f t="shared" si="4"/>
        <v/>
      </c>
      <c r="V34" s="50" t="str">
        <f t="shared" si="5"/>
        <v/>
      </c>
      <c r="W34" s="50" t="str">
        <f t="shared" si="6"/>
        <v/>
      </c>
      <c r="X34" s="50" t="str">
        <f t="shared" ref="X34" si="18">IF(OR(DBCS($B34)="：",$B34="",DBCS($D34)="：",$D34=""),"",SUM(S34:W34))</f>
        <v/>
      </c>
      <c r="Y34" s="50" t="str">
        <f t="shared" si="13"/>
        <v/>
      </c>
      <c r="Z34" s="58" t="e">
        <f t="shared" si="12"/>
        <v>#REF!</v>
      </c>
      <c r="AA34" s="30"/>
      <c r="AB34" s="31"/>
      <c r="AF34" s="122"/>
      <c r="AG34" s="122"/>
    </row>
    <row r="35" spans="1:33" ht="46" hidden="1" customHeight="1" thickBot="1" x14ac:dyDescent="0.25">
      <c r="A35" s="82" t="e">
        <f t="shared" si="7"/>
        <v>#REF!</v>
      </c>
      <c r="B35" s="73" t="s">
        <v>49</v>
      </c>
      <c r="C35" s="66" t="s">
        <v>20</v>
      </c>
      <c r="D35" s="76" t="s">
        <v>49</v>
      </c>
      <c r="E35" s="67" t="str">
        <f t="shared" si="15"/>
        <v/>
      </c>
      <c r="F35" s="68" t="s">
        <v>53</v>
      </c>
      <c r="G35" s="69" t="str">
        <f t="shared" si="16"/>
        <v/>
      </c>
      <c r="H35" s="101" t="s">
        <v>57</v>
      </c>
      <c r="I35" s="103" t="str">
        <f t="shared" si="8"/>
        <v/>
      </c>
      <c r="J35" s="106"/>
      <c r="K35" s="70" t="str">
        <f t="shared" si="9"/>
        <v/>
      </c>
      <c r="L35" s="55" t="s">
        <v>58</v>
      </c>
      <c r="M35" s="127"/>
      <c r="N35" s="128"/>
      <c r="O35" s="78"/>
      <c r="P35" s="48" t="str">
        <f t="shared" si="0"/>
        <v/>
      </c>
      <c r="Q35" s="48" t="str">
        <f t="shared" si="10"/>
        <v/>
      </c>
      <c r="R35" s="49" t="str">
        <f t="shared" si="17"/>
        <v/>
      </c>
      <c r="S35" s="50" t="str">
        <f t="shared" si="2"/>
        <v/>
      </c>
      <c r="T35" s="50" t="str">
        <f t="shared" si="3"/>
        <v/>
      </c>
      <c r="U35" s="50" t="str">
        <f t="shared" si="4"/>
        <v/>
      </c>
      <c r="V35" s="50" t="str">
        <f t="shared" si="5"/>
        <v/>
      </c>
      <c r="W35" s="50" t="str">
        <f t="shared" si="6"/>
        <v/>
      </c>
      <c r="X35" s="50" t="str">
        <f t="shared" ref="X35" si="19">IF(OR(DBCS($B35)="：",$B35="",DBCS($D35)="：",$D35=""),"",SUM(S35:W35))</f>
        <v/>
      </c>
      <c r="Y35" s="50" t="str">
        <f t="shared" si="13"/>
        <v/>
      </c>
      <c r="Z35" s="65" t="e">
        <f t="shared" si="12"/>
        <v>#REF!</v>
      </c>
      <c r="AA35" s="30" t="str">
        <f>IF(OR(DBCS($B35)="：",$B35="",DBCS($D35)="：",$D35=""),"",MAX(MIN($D35,TIME(23,59,59))-MAX($B35,$AH$1),0))</f>
        <v/>
      </c>
      <c r="AB35" s="31"/>
      <c r="AF35" s="122"/>
      <c r="AG35" s="122"/>
    </row>
    <row r="36" spans="1:33" ht="41.25" customHeight="1" thickBot="1" x14ac:dyDescent="0.25">
      <c r="A36" s="32" t="s">
        <v>28</v>
      </c>
      <c r="B36" s="228"/>
      <c r="C36" s="229"/>
      <c r="D36" s="230"/>
      <c r="E36" s="231">
        <f>SUM(E9:E35)+SUM(G9:G35)/60</f>
        <v>0</v>
      </c>
      <c r="F36" s="232"/>
      <c r="G36" s="233" t="s">
        <v>1</v>
      </c>
      <c r="H36" s="234"/>
      <c r="I36" s="107"/>
      <c r="J36" s="108"/>
      <c r="K36" s="56">
        <f>SUM(K9:K35)</f>
        <v>0</v>
      </c>
      <c r="L36" s="57" t="s">
        <v>0</v>
      </c>
      <c r="M36" s="221"/>
      <c r="N36" s="222"/>
      <c r="O36" s="223"/>
      <c r="P36" s="35"/>
      <c r="Q36" s="35"/>
      <c r="R36" s="35"/>
      <c r="S36" s="35"/>
      <c r="T36" s="35"/>
      <c r="U36" s="35"/>
      <c r="V36" s="35"/>
      <c r="W36" s="51"/>
      <c r="X36" s="51"/>
      <c r="Y36" s="51"/>
      <c r="Z36" s="51"/>
      <c r="AA36" s="31"/>
      <c r="AB36" s="31"/>
    </row>
    <row r="37" spans="1:33"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33" x14ac:dyDescent="0.2">
      <c r="P38" s="35"/>
      <c r="Q38" s="35"/>
      <c r="R38" s="35"/>
      <c r="S38" s="35"/>
      <c r="T38" s="35"/>
      <c r="U38" s="35"/>
      <c r="V38" s="35"/>
      <c r="W38" s="35"/>
      <c r="X38" s="35"/>
      <c r="Y38" s="35"/>
      <c r="Z38" s="35"/>
    </row>
    <row r="39" spans="1:33" x14ac:dyDescent="0.2">
      <c r="P39" s="35"/>
      <c r="Q39" s="35"/>
      <c r="R39" s="35"/>
      <c r="S39" s="35"/>
      <c r="T39" s="35"/>
      <c r="U39" s="35"/>
      <c r="V39" s="35"/>
      <c r="W39" s="35"/>
      <c r="X39" s="35"/>
      <c r="Y39" s="35"/>
      <c r="Z39" s="35"/>
    </row>
    <row r="40" spans="1:33" x14ac:dyDescent="0.2">
      <c r="P40" s="35"/>
      <c r="Q40" s="35"/>
      <c r="R40" s="35"/>
      <c r="S40" s="35"/>
      <c r="T40" s="35"/>
      <c r="U40" s="35"/>
      <c r="V40" s="35"/>
      <c r="W40" s="35"/>
      <c r="X40" s="35"/>
      <c r="Y40" s="35"/>
      <c r="Z40" s="35"/>
    </row>
    <row r="41" spans="1:33" x14ac:dyDescent="0.2">
      <c r="P41" s="35"/>
      <c r="Q41" s="35"/>
      <c r="R41" s="35"/>
      <c r="S41" s="35"/>
      <c r="T41" s="35"/>
      <c r="U41" s="35"/>
      <c r="V41" s="35"/>
      <c r="W41" s="35"/>
      <c r="X41" s="35"/>
      <c r="Y41" s="35"/>
      <c r="Z41" s="35"/>
    </row>
    <row r="42" spans="1:33" x14ac:dyDescent="0.2">
      <c r="P42" s="35"/>
      <c r="Q42" s="35"/>
      <c r="R42" s="35"/>
      <c r="S42" s="35"/>
      <c r="T42" s="35"/>
      <c r="U42" s="35"/>
      <c r="V42" s="35"/>
      <c r="W42" s="35"/>
      <c r="X42" s="35"/>
      <c r="Y42" s="35"/>
      <c r="Z42" s="35"/>
    </row>
    <row r="43" spans="1:33" x14ac:dyDescent="0.2">
      <c r="P43" s="35"/>
      <c r="Q43" s="35"/>
      <c r="R43" s="35"/>
      <c r="S43" s="35"/>
      <c r="T43" s="35"/>
      <c r="U43" s="35"/>
      <c r="V43" s="35"/>
      <c r="W43" s="35"/>
      <c r="X43" s="35"/>
      <c r="Y43" s="35"/>
      <c r="Z43" s="35"/>
    </row>
    <row r="44" spans="1:33" x14ac:dyDescent="0.2">
      <c r="P44" s="35"/>
      <c r="Q44" s="35"/>
      <c r="R44" s="35"/>
      <c r="S44" s="35"/>
      <c r="T44" s="35"/>
      <c r="U44" s="35"/>
      <c r="V44" s="35"/>
      <c r="W44" s="35"/>
      <c r="X44" s="35"/>
      <c r="Y44" s="35"/>
      <c r="Z44" s="35"/>
    </row>
    <row r="45" spans="1:33" x14ac:dyDescent="0.2">
      <c r="P45" s="35"/>
      <c r="Q45" s="35"/>
      <c r="R45" s="35"/>
      <c r="S45" s="35"/>
      <c r="T45" s="35"/>
      <c r="U45" s="35"/>
      <c r="V45" s="35"/>
      <c r="W45" s="35"/>
      <c r="X45" s="35"/>
      <c r="Y45" s="35"/>
      <c r="Z45" s="35"/>
    </row>
    <row r="46" spans="1:33" x14ac:dyDescent="0.2">
      <c r="P46" s="35"/>
      <c r="Q46" s="35"/>
      <c r="R46" s="35"/>
      <c r="S46" s="35"/>
      <c r="T46" s="35"/>
      <c r="U46" s="35"/>
      <c r="V46" s="35"/>
      <c r="W46" s="35"/>
      <c r="X46" s="35"/>
      <c r="Y46" s="35"/>
      <c r="Z46" s="35"/>
    </row>
    <row r="47" spans="1:33" x14ac:dyDescent="0.2">
      <c r="P47" s="35"/>
      <c r="Q47" s="35"/>
      <c r="R47" s="35"/>
      <c r="S47" s="35"/>
      <c r="T47" s="35"/>
      <c r="U47" s="35"/>
      <c r="V47" s="35"/>
      <c r="W47" s="35"/>
      <c r="X47" s="35"/>
      <c r="Y47" s="35"/>
      <c r="Z47" s="35"/>
    </row>
    <row r="48" spans="1:33"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6:D36"/>
    <mergeCell ref="E36:F36"/>
    <mergeCell ref="G36:H36"/>
    <mergeCell ref="AE1:AE5"/>
    <mergeCell ref="B3:D3"/>
    <mergeCell ref="B4:D4"/>
    <mergeCell ref="B5:D5"/>
    <mergeCell ref="D1:O2"/>
    <mergeCell ref="AI6:AJ6"/>
    <mergeCell ref="M7:N7"/>
    <mergeCell ref="X7:X8"/>
    <mergeCell ref="M36:O36"/>
    <mergeCell ref="U7:U8"/>
    <mergeCell ref="V7:V8"/>
    <mergeCell ref="W7:W8"/>
    <mergeCell ref="Q7:Q8"/>
    <mergeCell ref="R7:R8"/>
    <mergeCell ref="T7:T8"/>
    <mergeCell ref="S7:S8"/>
    <mergeCell ref="O7:O8"/>
    <mergeCell ref="P7:P8"/>
    <mergeCell ref="A7:A8"/>
    <mergeCell ref="B7:D8"/>
    <mergeCell ref="E7:H8"/>
    <mergeCell ref="K7:L8"/>
    <mergeCell ref="J7:J8"/>
    <mergeCell ref="I7:I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tint="0.39997558519241921"/>
  </sheetPr>
  <dimension ref="A1:AQ51"/>
  <sheetViews>
    <sheetView workbookViewId="0"/>
  </sheetViews>
  <sheetFormatPr defaultColWidth="11.36328125" defaultRowHeight="13" x14ac:dyDescent="0.2"/>
  <cols>
    <col min="1" max="1" width="16.90625" style="4" customWidth="1"/>
    <col min="2" max="2" width="9.6328125" style="4" customWidth="1"/>
    <col min="3" max="3" width="3.90625" style="79"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33" t="s">
        <v>70</v>
      </c>
      <c r="B1" s="33"/>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2021年5月作業分</v>
      </c>
      <c r="AP1" s="26"/>
      <c r="AQ1" s="27"/>
    </row>
    <row r="2" spans="1:43" ht="24.75" customHeight="1" x14ac:dyDescent="0.2">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2">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2">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2">
      <c r="A7" s="241" t="s">
        <v>7</v>
      </c>
      <c r="B7" s="205" t="s">
        <v>6</v>
      </c>
      <c r="C7" s="205"/>
      <c r="D7" s="205"/>
      <c r="E7" s="207" t="s">
        <v>5</v>
      </c>
      <c r="F7" s="208"/>
      <c r="G7" s="208"/>
      <c r="H7" s="209"/>
      <c r="I7" s="215" t="s">
        <v>63</v>
      </c>
      <c r="J7" s="215" t="s">
        <v>62</v>
      </c>
      <c r="K7" s="207" t="s">
        <v>4</v>
      </c>
      <c r="L7" s="208"/>
      <c r="M7" s="240" t="s">
        <v>67</v>
      </c>
      <c r="N7" s="219"/>
      <c r="O7" s="225" t="s">
        <v>24</v>
      </c>
      <c r="P7" s="243"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5">
      <c r="A8" s="242"/>
      <c r="B8" s="206"/>
      <c r="C8" s="206"/>
      <c r="D8" s="206"/>
      <c r="E8" s="210"/>
      <c r="F8" s="211"/>
      <c r="G8" s="211"/>
      <c r="H8" s="212"/>
      <c r="I8" s="216"/>
      <c r="J8" s="216"/>
      <c r="K8" s="213"/>
      <c r="L8" s="244"/>
      <c r="M8" s="132" t="s">
        <v>68</v>
      </c>
      <c r="N8" s="114" t="s">
        <v>71</v>
      </c>
      <c r="O8" s="226"/>
      <c r="P8" s="243"/>
      <c r="Q8" s="224"/>
      <c r="R8" s="224"/>
      <c r="S8" s="224"/>
      <c r="T8" s="224"/>
      <c r="U8" s="224"/>
      <c r="V8" s="224"/>
      <c r="W8" s="224"/>
      <c r="X8" s="220"/>
      <c r="Y8" s="112"/>
      <c r="Z8" s="112"/>
      <c r="AJ8" s="79" t="s">
        <v>65</v>
      </c>
      <c r="AK8" s="80" t="e">
        <f>IF(#REF!="当月",#REF!,#REF!)</f>
        <v>#REF!</v>
      </c>
    </row>
    <row r="9" spans="1:43" ht="46"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IF(OR(DBCS($B9)="：",$B9="",DBCS($D9)="：",$D9=""),"",MAX(MIN($D9,AG$1)-MAX($B9,TIME(0,0,0)),0))</f>
        <v/>
      </c>
      <c r="T9" s="50" t="str">
        <f t="shared" ref="T9:T35" si="3">IF(OR(DBCS($B9)="：",$B9="",DBCS($D9)="：",$D9=""),"",MAX(MIN($D9,AH$2)-MAX($B9,$AG$2),0))</f>
        <v/>
      </c>
      <c r="U9" s="50" t="str">
        <f t="shared" ref="U9:U35" si="4">IF(OR(DBCS($B9)="：",$B9="",DBCS($D9)="：",$D9=""),"",MAX(MIN($D9,$AH$3)-MAX($B9,$AG$3),0))</f>
        <v/>
      </c>
      <c r="V9" s="50" t="str">
        <f t="shared" ref="V9:V35" si="5">IF(OR(DBCS($B9)="：",$B9="",DBCS($D9)="：",$D9=""),"",MAX(MIN($D9,$AH$4)-MAX($B9,$AG$4),0))</f>
        <v/>
      </c>
      <c r="W9" s="50" t="str">
        <f t="shared" ref="W9:W35" si="6">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 customHeight="1" x14ac:dyDescent="0.2">
      <c r="A10" s="58" t="e">
        <f t="shared" ref="A10:A35" si="7">Z10</f>
        <v>#REF!</v>
      </c>
      <c r="B10" s="71" t="s">
        <v>27</v>
      </c>
      <c r="C10" s="59" t="s">
        <v>3</v>
      </c>
      <c r="D10" s="74" t="s">
        <v>27</v>
      </c>
      <c r="E10" s="60" t="str">
        <f>IFERROR(HOUR(R10),"")</f>
        <v/>
      </c>
      <c r="F10" s="61" t="s">
        <v>25</v>
      </c>
      <c r="G10" s="62" t="str">
        <f>IFERROR(MINUTE(R10),"")</f>
        <v/>
      </c>
      <c r="H10" s="100" t="s">
        <v>26</v>
      </c>
      <c r="I10" s="102" t="str">
        <f t="shared" ref="I10:I35" si="8">U10</f>
        <v/>
      </c>
      <c r="J10" s="105"/>
      <c r="K10" s="63" t="str">
        <f t="shared" ref="K10:K35" si="9">IFERROR((E10+G10/60)*$B$5,"")</f>
        <v/>
      </c>
      <c r="L10" s="115" t="s">
        <v>0</v>
      </c>
      <c r="M10" s="118"/>
      <c r="N10" s="119"/>
      <c r="O10" s="77"/>
      <c r="P10" s="48" t="str">
        <f t="shared" si="0"/>
        <v/>
      </c>
      <c r="Q10" s="48" t="str">
        <f t="shared" si="1"/>
        <v/>
      </c>
      <c r="R10" s="49" t="str">
        <f t="shared" si="2"/>
        <v/>
      </c>
      <c r="S10" s="50" t="str">
        <f t="shared" ref="S10:S35" si="10">IF(OR(DBCS($B10)="：",$B10="",DBCS($D10)="：",$D10=""),"",MAX(MIN($D10,AG$1)-MAX($B10,TIME(0,0,0)),0))</f>
        <v/>
      </c>
      <c r="T10" s="50" t="str">
        <f t="shared" si="3"/>
        <v/>
      </c>
      <c r="U10" s="50" t="str">
        <f t="shared" si="4"/>
        <v/>
      </c>
      <c r="V10" s="50" t="str">
        <f t="shared" si="5"/>
        <v/>
      </c>
      <c r="W10" s="50" t="str">
        <f t="shared" si="6"/>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 customHeight="1" x14ac:dyDescent="0.2">
      <c r="A11" s="58" t="e">
        <f t="shared" si="7"/>
        <v>#REF!</v>
      </c>
      <c r="B11" s="71" t="s">
        <v>27</v>
      </c>
      <c r="C11" s="59" t="s">
        <v>3</v>
      </c>
      <c r="D11" s="74" t="s">
        <v>27</v>
      </c>
      <c r="E11" s="60" t="str">
        <f>IFERROR(HOUR(R11),"")</f>
        <v/>
      </c>
      <c r="F11" s="61" t="s">
        <v>25</v>
      </c>
      <c r="G11" s="62" t="str">
        <f>IFERROR(MINUTE(R11),"")</f>
        <v/>
      </c>
      <c r="H11" s="100" t="s">
        <v>26</v>
      </c>
      <c r="I11" s="102" t="str">
        <f t="shared" si="8"/>
        <v/>
      </c>
      <c r="J11" s="105"/>
      <c r="K11" s="63" t="str">
        <f t="shared" si="9"/>
        <v/>
      </c>
      <c r="L11" s="115" t="s">
        <v>0</v>
      </c>
      <c r="M11" s="118"/>
      <c r="N11" s="119"/>
      <c r="O11" s="77"/>
      <c r="P11" s="48" t="str">
        <f t="shared" si="0"/>
        <v/>
      </c>
      <c r="Q11" s="48" t="str">
        <f t="shared" si="1"/>
        <v/>
      </c>
      <c r="R11" s="49" t="str">
        <f t="shared" si="2"/>
        <v/>
      </c>
      <c r="S11" s="50" t="str">
        <f t="shared" si="10"/>
        <v/>
      </c>
      <c r="T11" s="50" t="str">
        <f t="shared" si="3"/>
        <v/>
      </c>
      <c r="U11" s="50" t="str">
        <f t="shared" si="4"/>
        <v/>
      </c>
      <c r="V11" s="50" t="str">
        <f t="shared" si="5"/>
        <v/>
      </c>
      <c r="W11" s="50" t="str">
        <f t="shared" si="6"/>
        <v/>
      </c>
      <c r="X11" s="50" t="str">
        <f t="shared" si="11"/>
        <v/>
      </c>
      <c r="Y11" s="35"/>
      <c r="Z11" s="58" t="e">
        <f t="shared" si="12"/>
        <v>#REF!</v>
      </c>
      <c r="AB11" s="31"/>
      <c r="AF11" s="99" t="e">
        <f>#REF!</f>
        <v>#REF!</v>
      </c>
      <c r="AG11" s="121" t="e">
        <f>#REF!</f>
        <v>#REF!</v>
      </c>
    </row>
    <row r="12" spans="1:43" ht="46" customHeight="1" x14ac:dyDescent="0.2">
      <c r="A12" s="58" t="e">
        <f t="shared" si="7"/>
        <v>#REF!</v>
      </c>
      <c r="B12" s="71" t="s">
        <v>27</v>
      </c>
      <c r="C12" s="59" t="s">
        <v>3</v>
      </c>
      <c r="D12" s="74" t="s">
        <v>27</v>
      </c>
      <c r="E12" s="60" t="str">
        <f>IFERROR(HOUR(R12),"")</f>
        <v/>
      </c>
      <c r="F12" s="61" t="s">
        <v>25</v>
      </c>
      <c r="G12" s="62" t="str">
        <f>IFERROR(MINUTE(R12),"")</f>
        <v/>
      </c>
      <c r="H12" s="100" t="s">
        <v>26</v>
      </c>
      <c r="I12" s="102" t="str">
        <f t="shared" si="8"/>
        <v/>
      </c>
      <c r="J12" s="105"/>
      <c r="K12" s="63" t="str">
        <f t="shared" si="9"/>
        <v/>
      </c>
      <c r="L12" s="115" t="s">
        <v>0</v>
      </c>
      <c r="M12" s="118"/>
      <c r="N12" s="119"/>
      <c r="O12" s="77"/>
      <c r="P12" s="48" t="str">
        <f t="shared" si="0"/>
        <v/>
      </c>
      <c r="Q12" s="48" t="str">
        <f t="shared" si="1"/>
        <v/>
      </c>
      <c r="R12" s="49" t="str">
        <f t="shared" si="2"/>
        <v/>
      </c>
      <c r="S12" s="50" t="str">
        <f t="shared" si="10"/>
        <v/>
      </c>
      <c r="T12" s="50" t="str">
        <f t="shared" si="3"/>
        <v/>
      </c>
      <c r="U12" s="50" t="str">
        <f t="shared" si="4"/>
        <v/>
      </c>
      <c r="V12" s="50" t="str">
        <f t="shared" si="5"/>
        <v/>
      </c>
      <c r="W12" s="50" t="str">
        <f t="shared" si="6"/>
        <v/>
      </c>
      <c r="X12" s="50" t="str">
        <f t="shared" si="11"/>
        <v/>
      </c>
      <c r="Y12" s="35"/>
      <c r="Z12" s="58" t="e">
        <f t="shared" si="12"/>
        <v>#REF!</v>
      </c>
      <c r="AB12" s="31"/>
      <c r="AF12" s="99" t="e">
        <f>#REF!</f>
        <v>#REF!</v>
      </c>
      <c r="AG12" s="122" t="e">
        <f>#REF!</f>
        <v>#REF!</v>
      </c>
    </row>
    <row r="13" spans="1:43" ht="46" customHeight="1" x14ac:dyDescent="0.2">
      <c r="A13" s="58" t="e">
        <f t="shared" si="7"/>
        <v>#REF!</v>
      </c>
      <c r="B13" s="71" t="s">
        <v>27</v>
      </c>
      <c r="C13" s="59" t="s">
        <v>3</v>
      </c>
      <c r="D13" s="74" t="s">
        <v>27</v>
      </c>
      <c r="E13" s="60" t="str">
        <f>IFERROR(HOUR(R13),"")</f>
        <v/>
      </c>
      <c r="F13" s="61" t="s">
        <v>25</v>
      </c>
      <c r="G13" s="62" t="str">
        <f>IFERROR(MINUTE(R13),"")</f>
        <v/>
      </c>
      <c r="H13" s="100" t="s">
        <v>26</v>
      </c>
      <c r="I13" s="102" t="str">
        <f t="shared" si="8"/>
        <v/>
      </c>
      <c r="J13" s="105"/>
      <c r="K13" s="63" t="str">
        <f t="shared" si="9"/>
        <v/>
      </c>
      <c r="L13" s="115" t="s">
        <v>0</v>
      </c>
      <c r="M13" s="118"/>
      <c r="N13" s="119"/>
      <c r="O13" s="77"/>
      <c r="P13" s="48" t="str">
        <f t="shared" si="0"/>
        <v/>
      </c>
      <c r="Q13" s="48" t="str">
        <f t="shared" si="1"/>
        <v/>
      </c>
      <c r="R13" s="49" t="str">
        <f t="shared" si="2"/>
        <v/>
      </c>
      <c r="S13" s="50" t="str">
        <f t="shared" si="10"/>
        <v/>
      </c>
      <c r="T13" s="50" t="str">
        <f t="shared" si="3"/>
        <v/>
      </c>
      <c r="U13" s="50" t="str">
        <f t="shared" si="4"/>
        <v/>
      </c>
      <c r="V13" s="50" t="str">
        <f t="shared" si="5"/>
        <v/>
      </c>
      <c r="W13" s="50" t="str">
        <f t="shared" si="6"/>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 customHeight="1" x14ac:dyDescent="0.2">
      <c r="A14" s="58" t="e">
        <f t="shared" si="7"/>
        <v>#REF!</v>
      </c>
      <c r="B14" s="71" t="s">
        <v>27</v>
      </c>
      <c r="C14" s="59" t="s">
        <v>3</v>
      </c>
      <c r="D14" s="74" t="s">
        <v>27</v>
      </c>
      <c r="E14" s="60" t="str">
        <f t="shared" ref="E14:E35" si="15">IFERROR(HOUR(R14),"")</f>
        <v/>
      </c>
      <c r="F14" s="61" t="s">
        <v>25</v>
      </c>
      <c r="G14" s="62" t="str">
        <f t="shared" ref="G14:G35" si="16">IFERROR(MINUTE(R14),"")</f>
        <v/>
      </c>
      <c r="H14" s="100" t="s">
        <v>26</v>
      </c>
      <c r="I14" s="102" t="str">
        <f t="shared" si="8"/>
        <v/>
      </c>
      <c r="J14" s="105"/>
      <c r="K14" s="63" t="str">
        <f t="shared" si="9"/>
        <v/>
      </c>
      <c r="L14" s="115" t="s">
        <v>0</v>
      </c>
      <c r="M14" s="118"/>
      <c r="N14" s="119"/>
      <c r="O14" s="77"/>
      <c r="P14" s="48" t="str">
        <f t="shared" si="0"/>
        <v/>
      </c>
      <c r="Q14" s="48" t="str">
        <f t="shared" si="1"/>
        <v/>
      </c>
      <c r="R14" s="49" t="str">
        <f t="shared" si="2"/>
        <v/>
      </c>
      <c r="S14" s="50" t="str">
        <f t="shared" si="10"/>
        <v/>
      </c>
      <c r="T14" s="50" t="str">
        <f t="shared" si="3"/>
        <v/>
      </c>
      <c r="U14" s="50" t="str">
        <f t="shared" si="4"/>
        <v/>
      </c>
      <c r="V14" s="50" t="str">
        <f t="shared" si="5"/>
        <v/>
      </c>
      <c r="W14" s="50" t="str">
        <f t="shared" si="6"/>
        <v/>
      </c>
      <c r="X14" s="50" t="str">
        <f t="shared" si="11"/>
        <v/>
      </c>
      <c r="Y14" s="50" t="str">
        <f t="shared" si="13"/>
        <v/>
      </c>
      <c r="Z14" s="58" t="e">
        <f t="shared" si="12"/>
        <v>#REF!</v>
      </c>
      <c r="AA14" s="30" t="str">
        <f t="shared" si="14"/>
        <v/>
      </c>
      <c r="AB14" s="31"/>
      <c r="AF14" s="99" t="e">
        <f>#REF!</f>
        <v>#REF!</v>
      </c>
      <c r="AG14" s="122" t="e">
        <f>#REF!</f>
        <v>#REF!</v>
      </c>
    </row>
    <row r="15" spans="1:43" ht="46" customHeight="1" x14ac:dyDescent="0.2">
      <c r="A15" s="58" t="e">
        <f t="shared" si="7"/>
        <v>#REF!</v>
      </c>
      <c r="B15" s="71" t="s">
        <v>27</v>
      </c>
      <c r="C15" s="59" t="s">
        <v>3</v>
      </c>
      <c r="D15" s="74" t="s">
        <v>27</v>
      </c>
      <c r="E15" s="60" t="str">
        <f t="shared" si="15"/>
        <v/>
      </c>
      <c r="F15" s="61" t="s">
        <v>25</v>
      </c>
      <c r="G15" s="62" t="str">
        <f t="shared" si="16"/>
        <v/>
      </c>
      <c r="H15" s="100" t="s">
        <v>26</v>
      </c>
      <c r="I15" s="102" t="str">
        <f t="shared" si="8"/>
        <v/>
      </c>
      <c r="J15" s="105"/>
      <c r="K15" s="63" t="str">
        <f t="shared" si="9"/>
        <v/>
      </c>
      <c r="L15" s="115" t="s">
        <v>0</v>
      </c>
      <c r="M15" s="118"/>
      <c r="N15" s="119"/>
      <c r="O15" s="77"/>
      <c r="P15" s="48" t="str">
        <f t="shared" si="0"/>
        <v/>
      </c>
      <c r="Q15" s="48" t="str">
        <f t="shared" si="1"/>
        <v/>
      </c>
      <c r="R15" s="49" t="str">
        <f t="shared" si="2"/>
        <v/>
      </c>
      <c r="S15" s="50" t="str">
        <f t="shared" si="10"/>
        <v/>
      </c>
      <c r="T15" s="50" t="str">
        <f t="shared" si="3"/>
        <v/>
      </c>
      <c r="U15" s="50" t="str">
        <f t="shared" si="4"/>
        <v/>
      </c>
      <c r="V15" s="50" t="str">
        <f t="shared" si="5"/>
        <v/>
      </c>
      <c r="W15" s="50" t="str">
        <f t="shared" si="6"/>
        <v/>
      </c>
      <c r="X15" s="50" t="str">
        <f t="shared" si="11"/>
        <v/>
      </c>
      <c r="Y15" s="50" t="str">
        <f t="shared" si="13"/>
        <v/>
      </c>
      <c r="Z15" s="58" t="e">
        <f t="shared" si="12"/>
        <v>#REF!</v>
      </c>
      <c r="AA15" s="30" t="str">
        <f t="shared" si="14"/>
        <v/>
      </c>
      <c r="AB15" s="31"/>
      <c r="AF15" s="99" t="e">
        <f>#REF!</f>
        <v>#REF!</v>
      </c>
      <c r="AG15" s="122" t="e">
        <f>#REF!</f>
        <v>#REF!</v>
      </c>
    </row>
    <row r="16" spans="1:43" ht="46" customHeight="1" x14ac:dyDescent="0.2">
      <c r="A16" s="58" t="e">
        <f t="shared" si="7"/>
        <v>#REF!</v>
      </c>
      <c r="B16" s="71" t="s">
        <v>27</v>
      </c>
      <c r="C16" s="59" t="s">
        <v>3</v>
      </c>
      <c r="D16" s="74" t="s">
        <v>27</v>
      </c>
      <c r="E16" s="60" t="str">
        <f t="shared" si="15"/>
        <v/>
      </c>
      <c r="F16" s="61" t="s">
        <v>25</v>
      </c>
      <c r="G16" s="62" t="str">
        <f t="shared" si="16"/>
        <v/>
      </c>
      <c r="H16" s="100" t="s">
        <v>26</v>
      </c>
      <c r="I16" s="102" t="str">
        <f t="shared" si="8"/>
        <v/>
      </c>
      <c r="J16" s="105"/>
      <c r="K16" s="63" t="str">
        <f t="shared" si="9"/>
        <v/>
      </c>
      <c r="L16" s="115" t="s">
        <v>0</v>
      </c>
      <c r="M16" s="118"/>
      <c r="N16" s="119"/>
      <c r="O16" s="77"/>
      <c r="P16" s="48" t="str">
        <f t="shared" si="0"/>
        <v/>
      </c>
      <c r="Q16" s="48" t="str">
        <f t="shared" si="1"/>
        <v/>
      </c>
      <c r="R16" s="49" t="str">
        <f t="shared" si="2"/>
        <v/>
      </c>
      <c r="S16" s="50" t="str">
        <f t="shared" si="10"/>
        <v/>
      </c>
      <c r="T16" s="50" t="str">
        <f t="shared" si="3"/>
        <v/>
      </c>
      <c r="U16" s="50" t="str">
        <f t="shared" si="4"/>
        <v/>
      </c>
      <c r="V16" s="50" t="str">
        <f t="shared" si="5"/>
        <v/>
      </c>
      <c r="W16" s="50" t="str">
        <f t="shared" si="6"/>
        <v/>
      </c>
      <c r="X16" s="50" t="str">
        <f t="shared" si="11"/>
        <v/>
      </c>
      <c r="Y16" s="50" t="str">
        <f t="shared" si="13"/>
        <v/>
      </c>
      <c r="Z16" s="58" t="e">
        <f t="shared" si="12"/>
        <v>#REF!</v>
      </c>
      <c r="AA16" s="30" t="str">
        <f t="shared" si="14"/>
        <v/>
      </c>
      <c r="AB16" s="31"/>
      <c r="AF16" s="99" t="e">
        <f>#REF!</f>
        <v>#REF!</v>
      </c>
      <c r="AG16" s="122" t="e">
        <f>#REF!</f>
        <v>#REF!</v>
      </c>
    </row>
    <row r="17" spans="1:33" ht="46" customHeight="1" x14ac:dyDescent="0.2">
      <c r="A17" s="58" t="e">
        <f t="shared" si="7"/>
        <v>#REF!</v>
      </c>
      <c r="B17" s="71" t="s">
        <v>27</v>
      </c>
      <c r="C17" s="59" t="s">
        <v>3</v>
      </c>
      <c r="D17" s="74" t="s">
        <v>27</v>
      </c>
      <c r="E17" s="60" t="str">
        <f t="shared" si="15"/>
        <v/>
      </c>
      <c r="F17" s="61" t="s">
        <v>25</v>
      </c>
      <c r="G17" s="62" t="str">
        <f t="shared" si="16"/>
        <v/>
      </c>
      <c r="H17" s="100" t="s">
        <v>26</v>
      </c>
      <c r="I17" s="102" t="str">
        <f t="shared" si="8"/>
        <v/>
      </c>
      <c r="J17" s="105"/>
      <c r="K17" s="63" t="str">
        <f t="shared" si="9"/>
        <v/>
      </c>
      <c r="L17" s="115" t="s">
        <v>0</v>
      </c>
      <c r="M17" s="118"/>
      <c r="N17" s="119"/>
      <c r="O17" s="77"/>
      <c r="P17" s="48" t="str">
        <f t="shared" si="0"/>
        <v/>
      </c>
      <c r="Q17" s="48" t="str">
        <f t="shared" si="1"/>
        <v/>
      </c>
      <c r="R17" s="49" t="str">
        <f t="shared" si="2"/>
        <v/>
      </c>
      <c r="S17" s="50" t="str">
        <f t="shared" si="10"/>
        <v/>
      </c>
      <c r="T17" s="50" t="str">
        <f t="shared" si="3"/>
        <v/>
      </c>
      <c r="U17" s="50" t="str">
        <f t="shared" si="4"/>
        <v/>
      </c>
      <c r="V17" s="50" t="str">
        <f t="shared" si="5"/>
        <v/>
      </c>
      <c r="W17" s="50" t="str">
        <f t="shared" si="6"/>
        <v/>
      </c>
      <c r="X17" s="50" t="str">
        <f t="shared" si="11"/>
        <v/>
      </c>
      <c r="Y17" s="50" t="str">
        <f t="shared" si="13"/>
        <v/>
      </c>
      <c r="Z17" s="58" t="e">
        <f t="shared" si="12"/>
        <v>#REF!</v>
      </c>
      <c r="AA17" s="30" t="str">
        <f t="shared" si="14"/>
        <v/>
      </c>
      <c r="AB17" s="31"/>
      <c r="AF17" s="99" t="e">
        <f>#REF!</f>
        <v>#REF!</v>
      </c>
      <c r="AG17" s="122" t="e">
        <f>#REF!</f>
        <v>#REF!</v>
      </c>
    </row>
    <row r="18" spans="1:33" ht="46" customHeight="1" x14ac:dyDescent="0.2">
      <c r="A18" s="58" t="e">
        <f t="shared" si="7"/>
        <v>#REF!</v>
      </c>
      <c r="B18" s="71" t="s">
        <v>27</v>
      </c>
      <c r="C18" s="59" t="s">
        <v>3</v>
      </c>
      <c r="D18" s="74" t="s">
        <v>27</v>
      </c>
      <c r="E18" s="60" t="str">
        <f t="shared" si="15"/>
        <v/>
      </c>
      <c r="F18" s="61" t="s">
        <v>25</v>
      </c>
      <c r="G18" s="62" t="str">
        <f t="shared" si="16"/>
        <v/>
      </c>
      <c r="H18" s="100" t="s">
        <v>26</v>
      </c>
      <c r="I18" s="102" t="str">
        <f t="shared" si="8"/>
        <v/>
      </c>
      <c r="J18" s="105"/>
      <c r="K18" s="63" t="str">
        <f t="shared" si="9"/>
        <v/>
      </c>
      <c r="L18" s="115" t="s">
        <v>0</v>
      </c>
      <c r="M18" s="118"/>
      <c r="N18" s="119"/>
      <c r="O18" s="77"/>
      <c r="P18" s="48" t="str">
        <f t="shared" si="0"/>
        <v/>
      </c>
      <c r="Q18" s="48" t="str">
        <f t="shared" si="1"/>
        <v/>
      </c>
      <c r="R18" s="49" t="str">
        <f t="shared" si="2"/>
        <v/>
      </c>
      <c r="S18" s="50" t="str">
        <f t="shared" si="10"/>
        <v/>
      </c>
      <c r="T18" s="50" t="str">
        <f t="shared" si="3"/>
        <v/>
      </c>
      <c r="U18" s="50" t="str">
        <f t="shared" si="4"/>
        <v/>
      </c>
      <c r="V18" s="50" t="str">
        <f t="shared" si="5"/>
        <v/>
      </c>
      <c r="W18" s="50" t="str">
        <f t="shared" si="6"/>
        <v/>
      </c>
      <c r="X18" s="50" t="str">
        <f t="shared" si="11"/>
        <v/>
      </c>
      <c r="Y18" s="50" t="str">
        <f t="shared" si="13"/>
        <v/>
      </c>
      <c r="Z18" s="58" t="e">
        <f t="shared" si="12"/>
        <v>#REF!</v>
      </c>
      <c r="AA18" s="30" t="str">
        <f t="shared" si="14"/>
        <v/>
      </c>
      <c r="AB18" s="31"/>
      <c r="AF18" s="99" t="e">
        <f>#REF!</f>
        <v>#REF!</v>
      </c>
      <c r="AG18" s="122" t="e">
        <f>#REF!</f>
        <v>#REF!</v>
      </c>
    </row>
    <row r="19" spans="1:33" ht="46" customHeight="1" x14ac:dyDescent="0.2">
      <c r="A19" s="58" t="e">
        <f t="shared" si="7"/>
        <v>#REF!</v>
      </c>
      <c r="B19" s="71" t="s">
        <v>27</v>
      </c>
      <c r="C19" s="59" t="s">
        <v>3</v>
      </c>
      <c r="D19" s="74" t="s">
        <v>27</v>
      </c>
      <c r="E19" s="60" t="str">
        <f t="shared" si="15"/>
        <v/>
      </c>
      <c r="F19" s="61" t="s">
        <v>25</v>
      </c>
      <c r="G19" s="62" t="str">
        <f t="shared" si="16"/>
        <v/>
      </c>
      <c r="H19" s="100" t="s">
        <v>26</v>
      </c>
      <c r="I19" s="102" t="str">
        <f t="shared" si="8"/>
        <v/>
      </c>
      <c r="J19" s="105"/>
      <c r="K19" s="63" t="str">
        <f t="shared" si="9"/>
        <v/>
      </c>
      <c r="L19" s="115" t="s">
        <v>0</v>
      </c>
      <c r="M19" s="118"/>
      <c r="N19" s="119"/>
      <c r="O19" s="77"/>
      <c r="P19" s="48" t="str">
        <f t="shared" si="0"/>
        <v/>
      </c>
      <c r="Q19" s="48" t="str">
        <f t="shared" si="1"/>
        <v/>
      </c>
      <c r="R19" s="49" t="str">
        <f t="shared" si="2"/>
        <v/>
      </c>
      <c r="S19" s="50" t="str">
        <f t="shared" si="10"/>
        <v/>
      </c>
      <c r="T19" s="50" t="str">
        <f t="shared" si="3"/>
        <v/>
      </c>
      <c r="U19" s="50" t="str">
        <f t="shared" si="4"/>
        <v/>
      </c>
      <c r="V19" s="50" t="str">
        <f t="shared" si="5"/>
        <v/>
      </c>
      <c r="W19" s="50" t="str">
        <f t="shared" si="6"/>
        <v/>
      </c>
      <c r="X19" s="50" t="str">
        <f t="shared" si="11"/>
        <v/>
      </c>
      <c r="Y19" s="50" t="str">
        <f t="shared" si="13"/>
        <v/>
      </c>
      <c r="Z19" s="58" t="e">
        <f t="shared" si="12"/>
        <v>#REF!</v>
      </c>
      <c r="AA19" s="30" t="str">
        <f t="shared" si="14"/>
        <v/>
      </c>
      <c r="AB19" s="31"/>
      <c r="AF19" s="99" t="e">
        <f>#REF!</f>
        <v>#REF!</v>
      </c>
      <c r="AG19" s="122" t="e">
        <f>#REF!</f>
        <v>#REF!</v>
      </c>
    </row>
    <row r="20" spans="1:33" ht="46" customHeight="1" x14ac:dyDescent="0.2">
      <c r="A20" s="58" t="e">
        <f t="shared" si="7"/>
        <v>#REF!</v>
      </c>
      <c r="B20" s="71" t="s">
        <v>27</v>
      </c>
      <c r="C20" s="59" t="s">
        <v>3</v>
      </c>
      <c r="D20" s="74" t="s">
        <v>27</v>
      </c>
      <c r="E20" s="60" t="str">
        <f t="shared" si="15"/>
        <v/>
      </c>
      <c r="F20" s="61" t="s">
        <v>25</v>
      </c>
      <c r="G20" s="62" t="str">
        <f t="shared" si="16"/>
        <v/>
      </c>
      <c r="H20" s="100" t="s">
        <v>26</v>
      </c>
      <c r="I20" s="102" t="str">
        <f t="shared" si="8"/>
        <v/>
      </c>
      <c r="J20" s="105"/>
      <c r="K20" s="63" t="str">
        <f t="shared" si="9"/>
        <v/>
      </c>
      <c r="L20" s="115" t="s">
        <v>0</v>
      </c>
      <c r="M20" s="118"/>
      <c r="N20" s="119"/>
      <c r="O20" s="77"/>
      <c r="P20" s="48" t="str">
        <f t="shared" si="0"/>
        <v/>
      </c>
      <c r="Q20" s="48" t="str">
        <f t="shared" si="1"/>
        <v/>
      </c>
      <c r="R20" s="49" t="str">
        <f t="shared" si="2"/>
        <v/>
      </c>
      <c r="S20" s="50" t="str">
        <f t="shared" si="10"/>
        <v/>
      </c>
      <c r="T20" s="50" t="str">
        <f t="shared" si="3"/>
        <v/>
      </c>
      <c r="U20" s="50" t="str">
        <f t="shared" si="4"/>
        <v/>
      </c>
      <c r="V20" s="50" t="str">
        <f t="shared" si="5"/>
        <v/>
      </c>
      <c r="W20" s="50" t="str">
        <f t="shared" si="6"/>
        <v/>
      </c>
      <c r="X20" s="50" t="str">
        <f t="shared" si="11"/>
        <v/>
      </c>
      <c r="Y20" s="50" t="str">
        <f t="shared" si="13"/>
        <v/>
      </c>
      <c r="Z20" s="58" t="e">
        <f t="shared" si="12"/>
        <v>#REF!</v>
      </c>
      <c r="AA20" s="30" t="str">
        <f t="shared" si="14"/>
        <v/>
      </c>
      <c r="AB20" s="31"/>
      <c r="AF20" s="99" t="e">
        <f>#REF!</f>
        <v>#REF!</v>
      </c>
      <c r="AG20" s="122" t="e">
        <f>#REF!</f>
        <v>#REF!</v>
      </c>
    </row>
    <row r="21" spans="1:33" ht="46" customHeight="1" x14ac:dyDescent="0.2">
      <c r="A21" s="58" t="e">
        <f t="shared" si="7"/>
        <v>#REF!</v>
      </c>
      <c r="B21" s="71" t="s">
        <v>27</v>
      </c>
      <c r="C21" s="59" t="s">
        <v>3</v>
      </c>
      <c r="D21" s="74" t="s">
        <v>27</v>
      </c>
      <c r="E21" s="60" t="str">
        <f t="shared" si="15"/>
        <v/>
      </c>
      <c r="F21" s="61" t="s">
        <v>25</v>
      </c>
      <c r="G21" s="62" t="str">
        <f t="shared" si="16"/>
        <v/>
      </c>
      <c r="H21" s="100" t="s">
        <v>26</v>
      </c>
      <c r="I21" s="102" t="str">
        <f t="shared" si="8"/>
        <v/>
      </c>
      <c r="J21" s="105"/>
      <c r="K21" s="63" t="str">
        <f t="shared" si="9"/>
        <v/>
      </c>
      <c r="L21" s="115" t="s">
        <v>0</v>
      </c>
      <c r="M21" s="118"/>
      <c r="N21" s="119"/>
      <c r="O21" s="77"/>
      <c r="P21" s="48" t="str">
        <f t="shared" si="0"/>
        <v/>
      </c>
      <c r="Q21" s="48" t="str">
        <f t="shared" si="1"/>
        <v/>
      </c>
      <c r="R21" s="49" t="str">
        <f t="shared" si="2"/>
        <v/>
      </c>
      <c r="S21" s="50" t="str">
        <f t="shared" si="10"/>
        <v/>
      </c>
      <c r="T21" s="50" t="str">
        <f t="shared" si="3"/>
        <v/>
      </c>
      <c r="U21" s="50" t="str">
        <f t="shared" si="4"/>
        <v/>
      </c>
      <c r="V21" s="50" t="str">
        <f t="shared" si="5"/>
        <v/>
      </c>
      <c r="W21" s="50" t="str">
        <f t="shared" si="6"/>
        <v/>
      </c>
      <c r="X21" s="50" t="str">
        <f t="shared" si="11"/>
        <v/>
      </c>
      <c r="Y21" s="50" t="str">
        <f t="shared" si="13"/>
        <v/>
      </c>
      <c r="Z21" s="58" t="e">
        <f t="shared" si="12"/>
        <v>#REF!</v>
      </c>
      <c r="AA21" s="30" t="str">
        <f t="shared" si="14"/>
        <v/>
      </c>
      <c r="AB21" s="31"/>
      <c r="AF21" s="99" t="e">
        <f>#REF!</f>
        <v>#REF!</v>
      </c>
      <c r="AG21" s="122" t="e">
        <f>#REF!</f>
        <v>#REF!</v>
      </c>
    </row>
    <row r="22" spans="1:33" ht="46" customHeight="1" x14ac:dyDescent="0.2">
      <c r="A22" s="58" t="e">
        <f t="shared" si="7"/>
        <v>#REF!</v>
      </c>
      <c r="B22" s="71" t="s">
        <v>27</v>
      </c>
      <c r="C22" s="59" t="s">
        <v>3</v>
      </c>
      <c r="D22" s="74" t="s">
        <v>27</v>
      </c>
      <c r="E22" s="60" t="str">
        <f t="shared" si="15"/>
        <v/>
      </c>
      <c r="F22" s="61" t="s">
        <v>25</v>
      </c>
      <c r="G22" s="62" t="str">
        <f t="shared" si="16"/>
        <v/>
      </c>
      <c r="H22" s="100" t="s">
        <v>26</v>
      </c>
      <c r="I22" s="102" t="str">
        <f t="shared" si="8"/>
        <v/>
      </c>
      <c r="J22" s="105"/>
      <c r="K22" s="63" t="str">
        <f t="shared" si="9"/>
        <v/>
      </c>
      <c r="L22" s="115" t="s">
        <v>0</v>
      </c>
      <c r="M22" s="118"/>
      <c r="N22" s="119"/>
      <c r="O22" s="77"/>
      <c r="P22" s="48" t="str">
        <f t="shared" si="0"/>
        <v/>
      </c>
      <c r="Q22" s="48" t="str">
        <f t="shared" si="1"/>
        <v/>
      </c>
      <c r="R22" s="49" t="str">
        <f t="shared" si="2"/>
        <v/>
      </c>
      <c r="S22" s="50" t="str">
        <f t="shared" si="10"/>
        <v/>
      </c>
      <c r="T22" s="50" t="str">
        <f t="shared" si="3"/>
        <v/>
      </c>
      <c r="U22" s="50" t="str">
        <f t="shared" si="4"/>
        <v/>
      </c>
      <c r="V22" s="50" t="str">
        <f t="shared" si="5"/>
        <v/>
      </c>
      <c r="W22" s="50" t="str">
        <f t="shared" si="6"/>
        <v/>
      </c>
      <c r="X22" s="50" t="str">
        <f t="shared" si="11"/>
        <v/>
      </c>
      <c r="Y22" s="50" t="str">
        <f t="shared" si="13"/>
        <v/>
      </c>
      <c r="Z22" s="58" t="e">
        <f t="shared" si="12"/>
        <v>#REF!</v>
      </c>
      <c r="AA22" s="30" t="str">
        <f t="shared" si="14"/>
        <v/>
      </c>
      <c r="AB22" s="31"/>
      <c r="AF22" s="99" t="e">
        <f>#REF!</f>
        <v>#REF!</v>
      </c>
      <c r="AG22" s="122" t="e">
        <f>#REF!</f>
        <v>#REF!</v>
      </c>
    </row>
    <row r="23" spans="1:33" ht="46" customHeight="1" x14ac:dyDescent="0.2">
      <c r="A23" s="58" t="e">
        <f t="shared" si="7"/>
        <v>#REF!</v>
      </c>
      <c r="B23" s="71" t="s">
        <v>27</v>
      </c>
      <c r="C23" s="59" t="s">
        <v>3</v>
      </c>
      <c r="D23" s="74" t="s">
        <v>27</v>
      </c>
      <c r="E23" s="60" t="str">
        <f t="shared" si="15"/>
        <v/>
      </c>
      <c r="F23" s="61" t="s">
        <v>25</v>
      </c>
      <c r="G23" s="62" t="str">
        <f t="shared" si="16"/>
        <v/>
      </c>
      <c r="H23" s="100" t="s">
        <v>26</v>
      </c>
      <c r="I23" s="102" t="str">
        <f t="shared" si="8"/>
        <v/>
      </c>
      <c r="J23" s="105"/>
      <c r="K23" s="63" t="str">
        <f t="shared" si="9"/>
        <v/>
      </c>
      <c r="L23" s="115" t="s">
        <v>0</v>
      </c>
      <c r="M23" s="118"/>
      <c r="N23" s="119"/>
      <c r="O23" s="77"/>
      <c r="P23" s="48" t="str">
        <f t="shared" si="0"/>
        <v/>
      </c>
      <c r="Q23" s="48" t="str">
        <f t="shared" si="1"/>
        <v/>
      </c>
      <c r="R23" s="49" t="str">
        <f t="shared" si="2"/>
        <v/>
      </c>
      <c r="S23" s="50" t="str">
        <f t="shared" si="10"/>
        <v/>
      </c>
      <c r="T23" s="50" t="str">
        <f t="shared" si="3"/>
        <v/>
      </c>
      <c r="U23" s="50" t="str">
        <f t="shared" si="4"/>
        <v/>
      </c>
      <c r="V23" s="50" t="str">
        <f t="shared" si="5"/>
        <v/>
      </c>
      <c r="W23" s="50" t="str">
        <f t="shared" si="6"/>
        <v/>
      </c>
      <c r="X23" s="50" t="str">
        <f t="shared" si="11"/>
        <v/>
      </c>
      <c r="Y23" s="50" t="str">
        <f t="shared" si="13"/>
        <v/>
      </c>
      <c r="Z23" s="58" t="e">
        <f t="shared" si="12"/>
        <v>#REF!</v>
      </c>
      <c r="AA23" s="30" t="str">
        <f t="shared" si="14"/>
        <v/>
      </c>
      <c r="AB23" s="31"/>
      <c r="AF23" s="99" t="e">
        <f>#REF!</f>
        <v>#REF!</v>
      </c>
      <c r="AG23" s="122" t="e">
        <f>#REF!</f>
        <v>#REF!</v>
      </c>
    </row>
    <row r="24" spans="1:33" ht="46" customHeight="1" x14ac:dyDescent="0.2">
      <c r="A24" s="58" t="e">
        <f t="shared" si="7"/>
        <v>#REF!</v>
      </c>
      <c r="B24" s="71" t="s">
        <v>27</v>
      </c>
      <c r="C24" s="59" t="s">
        <v>3</v>
      </c>
      <c r="D24" s="74" t="s">
        <v>27</v>
      </c>
      <c r="E24" s="60" t="str">
        <f t="shared" si="15"/>
        <v/>
      </c>
      <c r="F24" s="61" t="s">
        <v>25</v>
      </c>
      <c r="G24" s="62" t="str">
        <f t="shared" si="16"/>
        <v/>
      </c>
      <c r="H24" s="100" t="s">
        <v>26</v>
      </c>
      <c r="I24" s="102" t="str">
        <f t="shared" si="8"/>
        <v/>
      </c>
      <c r="J24" s="105"/>
      <c r="K24" s="63" t="str">
        <f t="shared" si="9"/>
        <v/>
      </c>
      <c r="L24" s="115" t="s">
        <v>0</v>
      </c>
      <c r="M24" s="118"/>
      <c r="N24" s="119"/>
      <c r="O24" s="77"/>
      <c r="P24" s="48" t="str">
        <f t="shared" si="0"/>
        <v/>
      </c>
      <c r="Q24" s="48" t="str">
        <f t="shared" si="1"/>
        <v/>
      </c>
      <c r="R24" s="49" t="str">
        <f t="shared" si="2"/>
        <v/>
      </c>
      <c r="S24" s="50" t="str">
        <f t="shared" si="10"/>
        <v/>
      </c>
      <c r="T24" s="50" t="str">
        <f t="shared" si="3"/>
        <v/>
      </c>
      <c r="U24" s="50" t="str">
        <f t="shared" si="4"/>
        <v/>
      </c>
      <c r="V24" s="50" t="str">
        <f t="shared" si="5"/>
        <v/>
      </c>
      <c r="W24" s="50" t="str">
        <f t="shared" si="6"/>
        <v/>
      </c>
      <c r="X24" s="50" t="str">
        <f t="shared" si="11"/>
        <v/>
      </c>
      <c r="Y24" s="50" t="str">
        <f t="shared" si="13"/>
        <v/>
      </c>
      <c r="Z24" s="58" t="e">
        <f t="shared" si="12"/>
        <v>#REF!</v>
      </c>
      <c r="AA24" s="30" t="str">
        <f t="shared" si="14"/>
        <v/>
      </c>
      <c r="AB24" s="31"/>
      <c r="AF24" s="99" t="e">
        <f>#REF!</f>
        <v>#REF!</v>
      </c>
      <c r="AG24" s="122" t="e">
        <f>#REF!</f>
        <v>#REF!</v>
      </c>
    </row>
    <row r="25" spans="1:33" ht="46" customHeight="1" x14ac:dyDescent="0.2">
      <c r="A25" s="58" t="e">
        <f t="shared" si="7"/>
        <v>#REF!</v>
      </c>
      <c r="B25" s="71" t="s">
        <v>27</v>
      </c>
      <c r="C25" s="59" t="s">
        <v>3</v>
      </c>
      <c r="D25" s="74" t="s">
        <v>27</v>
      </c>
      <c r="E25" s="60" t="str">
        <f t="shared" si="15"/>
        <v/>
      </c>
      <c r="F25" s="61" t="s">
        <v>25</v>
      </c>
      <c r="G25" s="62" t="str">
        <f t="shared" si="16"/>
        <v/>
      </c>
      <c r="H25" s="100" t="s">
        <v>26</v>
      </c>
      <c r="I25" s="102" t="str">
        <f t="shared" si="8"/>
        <v/>
      </c>
      <c r="J25" s="105"/>
      <c r="K25" s="63" t="str">
        <f t="shared" si="9"/>
        <v/>
      </c>
      <c r="L25" s="115" t="s">
        <v>0</v>
      </c>
      <c r="M25" s="118"/>
      <c r="N25" s="119"/>
      <c r="O25" s="77"/>
      <c r="P25" s="48" t="str">
        <f t="shared" si="0"/>
        <v/>
      </c>
      <c r="Q25" s="48" t="str">
        <f t="shared" si="1"/>
        <v/>
      </c>
      <c r="R25" s="49" t="str">
        <f t="shared" si="2"/>
        <v/>
      </c>
      <c r="S25" s="50" t="str">
        <f t="shared" si="10"/>
        <v/>
      </c>
      <c r="T25" s="50" t="str">
        <f t="shared" si="3"/>
        <v/>
      </c>
      <c r="U25" s="50" t="str">
        <f t="shared" si="4"/>
        <v/>
      </c>
      <c r="V25" s="50" t="str">
        <f t="shared" si="5"/>
        <v/>
      </c>
      <c r="W25" s="50" t="str">
        <f t="shared" si="6"/>
        <v/>
      </c>
      <c r="X25" s="50" t="str">
        <f t="shared" si="11"/>
        <v/>
      </c>
      <c r="Y25" s="50" t="str">
        <f t="shared" si="13"/>
        <v/>
      </c>
      <c r="Z25" s="58" t="e">
        <f t="shared" si="12"/>
        <v>#REF!</v>
      </c>
      <c r="AA25" s="30" t="str">
        <f t="shared" si="14"/>
        <v/>
      </c>
      <c r="AB25" s="31"/>
      <c r="AF25" s="99" t="e">
        <f>#REF!</f>
        <v>#REF!</v>
      </c>
      <c r="AG25" s="122" t="e">
        <f>#REF!</f>
        <v>#REF!</v>
      </c>
    </row>
    <row r="26" spans="1:33" ht="46" customHeight="1" x14ac:dyDescent="0.2">
      <c r="A26" s="58" t="e">
        <f t="shared" si="7"/>
        <v>#REF!</v>
      </c>
      <c r="B26" s="71" t="s">
        <v>27</v>
      </c>
      <c r="C26" s="59" t="s">
        <v>3</v>
      </c>
      <c r="D26" s="74" t="s">
        <v>27</v>
      </c>
      <c r="E26" s="60" t="str">
        <f t="shared" si="15"/>
        <v/>
      </c>
      <c r="F26" s="61" t="s">
        <v>25</v>
      </c>
      <c r="G26" s="62" t="str">
        <f t="shared" si="16"/>
        <v/>
      </c>
      <c r="H26" s="100" t="s">
        <v>26</v>
      </c>
      <c r="I26" s="102" t="str">
        <f t="shared" si="8"/>
        <v/>
      </c>
      <c r="J26" s="105"/>
      <c r="K26" s="63" t="str">
        <f t="shared" si="9"/>
        <v/>
      </c>
      <c r="L26" s="115" t="s">
        <v>0</v>
      </c>
      <c r="M26" s="118"/>
      <c r="N26" s="119"/>
      <c r="O26" s="77"/>
      <c r="P26" s="48" t="str">
        <f t="shared" si="0"/>
        <v/>
      </c>
      <c r="Q26" s="48" t="str">
        <f t="shared" si="1"/>
        <v/>
      </c>
      <c r="R26" s="49" t="str">
        <f t="shared" si="2"/>
        <v/>
      </c>
      <c r="S26" s="50" t="str">
        <f t="shared" si="10"/>
        <v/>
      </c>
      <c r="T26" s="50" t="str">
        <f t="shared" si="3"/>
        <v/>
      </c>
      <c r="U26" s="50" t="str">
        <f t="shared" si="4"/>
        <v/>
      </c>
      <c r="V26" s="50" t="str">
        <f t="shared" si="5"/>
        <v/>
      </c>
      <c r="W26" s="50" t="str">
        <f t="shared" si="6"/>
        <v/>
      </c>
      <c r="X26" s="50" t="str">
        <f t="shared" si="11"/>
        <v/>
      </c>
      <c r="Y26" s="50" t="str">
        <f t="shared" si="13"/>
        <v/>
      </c>
      <c r="Z26" s="58" t="e">
        <f t="shared" si="12"/>
        <v>#REF!</v>
      </c>
      <c r="AA26" s="30" t="str">
        <f t="shared" si="14"/>
        <v/>
      </c>
      <c r="AB26" s="31"/>
      <c r="AF26" s="99" t="e">
        <f>#REF!</f>
        <v>#REF!</v>
      </c>
      <c r="AG26" s="122" t="e">
        <f>#REF!</f>
        <v>#REF!</v>
      </c>
    </row>
    <row r="27" spans="1:33" ht="46" customHeight="1" x14ac:dyDescent="0.2">
      <c r="A27" s="58" t="e">
        <f t="shared" si="7"/>
        <v>#REF!</v>
      </c>
      <c r="B27" s="71" t="s">
        <v>27</v>
      </c>
      <c r="C27" s="59" t="s">
        <v>3</v>
      </c>
      <c r="D27" s="74" t="s">
        <v>27</v>
      </c>
      <c r="E27" s="60" t="str">
        <f t="shared" si="15"/>
        <v/>
      </c>
      <c r="F27" s="61" t="s">
        <v>25</v>
      </c>
      <c r="G27" s="62" t="str">
        <f t="shared" si="16"/>
        <v/>
      </c>
      <c r="H27" s="100" t="s">
        <v>26</v>
      </c>
      <c r="I27" s="102" t="str">
        <f t="shared" si="8"/>
        <v/>
      </c>
      <c r="J27" s="105"/>
      <c r="K27" s="63" t="str">
        <f t="shared" si="9"/>
        <v/>
      </c>
      <c r="L27" s="115" t="s">
        <v>0</v>
      </c>
      <c r="M27" s="118"/>
      <c r="N27" s="119"/>
      <c r="O27" s="77"/>
      <c r="P27" s="48" t="str">
        <f t="shared" si="0"/>
        <v/>
      </c>
      <c r="Q27" s="48" t="str">
        <f t="shared" si="1"/>
        <v/>
      </c>
      <c r="R27" s="49" t="str">
        <f t="shared" si="2"/>
        <v/>
      </c>
      <c r="S27" s="50" t="str">
        <f t="shared" si="10"/>
        <v/>
      </c>
      <c r="T27" s="50" t="str">
        <f t="shared" si="3"/>
        <v/>
      </c>
      <c r="U27" s="50" t="str">
        <f t="shared" si="4"/>
        <v/>
      </c>
      <c r="V27" s="50" t="str">
        <f t="shared" si="5"/>
        <v/>
      </c>
      <c r="W27" s="50" t="str">
        <f t="shared" si="6"/>
        <v/>
      </c>
      <c r="X27" s="50" t="str">
        <f t="shared" si="11"/>
        <v/>
      </c>
      <c r="Y27" s="50" t="str">
        <f t="shared" si="13"/>
        <v/>
      </c>
      <c r="Z27" s="58" t="e">
        <f t="shared" si="12"/>
        <v>#REF!</v>
      </c>
      <c r="AA27" s="30" t="str">
        <f t="shared" si="14"/>
        <v/>
      </c>
      <c r="AB27" s="31"/>
      <c r="AF27" s="99" t="e">
        <f>#REF!</f>
        <v>#REF!</v>
      </c>
      <c r="AG27" s="122" t="e">
        <f>#REF!</f>
        <v>#REF!</v>
      </c>
    </row>
    <row r="28" spans="1:33" ht="46" customHeight="1" x14ac:dyDescent="0.2">
      <c r="A28" s="58" t="e">
        <f t="shared" si="7"/>
        <v>#REF!</v>
      </c>
      <c r="B28" s="71" t="s">
        <v>27</v>
      </c>
      <c r="C28" s="59" t="s">
        <v>3</v>
      </c>
      <c r="D28" s="74" t="s">
        <v>27</v>
      </c>
      <c r="E28" s="60" t="str">
        <f t="shared" si="15"/>
        <v/>
      </c>
      <c r="F28" s="61" t="s">
        <v>25</v>
      </c>
      <c r="G28" s="62" t="str">
        <f t="shared" si="16"/>
        <v/>
      </c>
      <c r="H28" s="100" t="s">
        <v>26</v>
      </c>
      <c r="I28" s="102" t="str">
        <f t="shared" si="8"/>
        <v/>
      </c>
      <c r="J28" s="105"/>
      <c r="K28" s="63" t="str">
        <f t="shared" si="9"/>
        <v/>
      </c>
      <c r="L28" s="115" t="s">
        <v>0</v>
      </c>
      <c r="M28" s="118"/>
      <c r="N28" s="119"/>
      <c r="O28" s="77"/>
      <c r="P28" s="48" t="str">
        <f t="shared" si="0"/>
        <v/>
      </c>
      <c r="Q28" s="48" t="str">
        <f t="shared" si="1"/>
        <v/>
      </c>
      <c r="R28" s="49" t="str">
        <f t="shared" si="2"/>
        <v/>
      </c>
      <c r="S28" s="50" t="str">
        <f t="shared" si="10"/>
        <v/>
      </c>
      <c r="T28" s="50" t="str">
        <f t="shared" si="3"/>
        <v/>
      </c>
      <c r="U28" s="50" t="str">
        <f t="shared" si="4"/>
        <v/>
      </c>
      <c r="V28" s="50" t="str">
        <f t="shared" si="5"/>
        <v/>
      </c>
      <c r="W28" s="50" t="str">
        <f t="shared" si="6"/>
        <v/>
      </c>
      <c r="X28" s="50" t="str">
        <f t="shared" si="11"/>
        <v/>
      </c>
      <c r="Y28" s="50" t="str">
        <f t="shared" si="13"/>
        <v/>
      </c>
      <c r="Z28" s="58" t="e">
        <f t="shared" si="12"/>
        <v>#REF!</v>
      </c>
      <c r="AA28" s="30" t="str">
        <f t="shared" si="14"/>
        <v/>
      </c>
      <c r="AB28" s="31"/>
      <c r="AF28" s="99" t="e">
        <f>#REF!</f>
        <v>#REF!</v>
      </c>
      <c r="AG28" s="122" t="e">
        <f>#REF!</f>
        <v>#REF!</v>
      </c>
    </row>
    <row r="29" spans="1:33" ht="46" customHeight="1" x14ac:dyDescent="0.2">
      <c r="A29" s="58" t="e">
        <f t="shared" si="7"/>
        <v>#REF!</v>
      </c>
      <c r="B29" s="71" t="s">
        <v>27</v>
      </c>
      <c r="C29" s="59" t="s">
        <v>3</v>
      </c>
      <c r="D29" s="74" t="s">
        <v>27</v>
      </c>
      <c r="E29" s="60" t="str">
        <f t="shared" si="15"/>
        <v/>
      </c>
      <c r="F29" s="61" t="s">
        <v>25</v>
      </c>
      <c r="G29" s="62" t="str">
        <f t="shared" si="16"/>
        <v/>
      </c>
      <c r="H29" s="100" t="s">
        <v>26</v>
      </c>
      <c r="I29" s="102" t="str">
        <f t="shared" si="8"/>
        <v/>
      </c>
      <c r="J29" s="105"/>
      <c r="K29" s="63" t="str">
        <f t="shared" si="9"/>
        <v/>
      </c>
      <c r="L29" s="115" t="s">
        <v>0</v>
      </c>
      <c r="M29" s="118"/>
      <c r="N29" s="119"/>
      <c r="O29" s="77"/>
      <c r="P29" s="48" t="str">
        <f t="shared" si="0"/>
        <v/>
      </c>
      <c r="Q29" s="48" t="str">
        <f t="shared" si="1"/>
        <v/>
      </c>
      <c r="R29" s="49" t="str">
        <f t="shared" si="2"/>
        <v/>
      </c>
      <c r="S29" s="50" t="str">
        <f t="shared" si="10"/>
        <v/>
      </c>
      <c r="T29" s="50" t="str">
        <f t="shared" si="3"/>
        <v/>
      </c>
      <c r="U29" s="50" t="str">
        <f t="shared" si="4"/>
        <v/>
      </c>
      <c r="V29" s="50" t="str">
        <f t="shared" si="5"/>
        <v/>
      </c>
      <c r="W29" s="50" t="str">
        <f t="shared" si="6"/>
        <v/>
      </c>
      <c r="X29" s="50" t="str">
        <f t="shared" si="11"/>
        <v/>
      </c>
      <c r="Y29" s="50" t="str">
        <f t="shared" si="13"/>
        <v/>
      </c>
      <c r="Z29" s="58" t="e">
        <f t="shared" si="12"/>
        <v>#REF!</v>
      </c>
      <c r="AA29" s="30" t="str">
        <f t="shared" si="14"/>
        <v/>
      </c>
      <c r="AB29" s="31"/>
      <c r="AF29" s="99" t="e">
        <f>#REF!</f>
        <v>#REF!</v>
      </c>
      <c r="AG29" s="122" t="e">
        <f>#REF!</f>
        <v>#REF!</v>
      </c>
    </row>
    <row r="30" spans="1:33" ht="46" customHeight="1" x14ac:dyDescent="0.2">
      <c r="A30" s="58" t="e">
        <f t="shared" si="7"/>
        <v>#REF!</v>
      </c>
      <c r="B30" s="71" t="s">
        <v>27</v>
      </c>
      <c r="C30" s="59" t="s">
        <v>3</v>
      </c>
      <c r="D30" s="74" t="s">
        <v>27</v>
      </c>
      <c r="E30" s="60" t="str">
        <f t="shared" si="15"/>
        <v/>
      </c>
      <c r="F30" s="61" t="s">
        <v>25</v>
      </c>
      <c r="G30" s="62" t="str">
        <f t="shared" si="16"/>
        <v/>
      </c>
      <c r="H30" s="100" t="s">
        <v>26</v>
      </c>
      <c r="I30" s="102" t="str">
        <f t="shared" si="8"/>
        <v/>
      </c>
      <c r="J30" s="105"/>
      <c r="K30" s="63" t="str">
        <f t="shared" si="9"/>
        <v/>
      </c>
      <c r="L30" s="115" t="s">
        <v>0</v>
      </c>
      <c r="M30" s="118"/>
      <c r="N30" s="119"/>
      <c r="O30" s="77"/>
      <c r="P30" s="48" t="str">
        <f t="shared" si="0"/>
        <v/>
      </c>
      <c r="Q30" s="48" t="str">
        <f t="shared" si="1"/>
        <v/>
      </c>
      <c r="R30" s="49" t="str">
        <f t="shared" si="2"/>
        <v/>
      </c>
      <c r="S30" s="50" t="str">
        <f t="shared" si="10"/>
        <v/>
      </c>
      <c r="T30" s="50" t="str">
        <f t="shared" si="3"/>
        <v/>
      </c>
      <c r="U30" s="50" t="str">
        <f t="shared" si="4"/>
        <v/>
      </c>
      <c r="V30" s="50" t="str">
        <f t="shared" si="5"/>
        <v/>
      </c>
      <c r="W30" s="50" t="str">
        <f t="shared" si="6"/>
        <v/>
      </c>
      <c r="X30" s="50" t="str">
        <f t="shared" si="11"/>
        <v/>
      </c>
      <c r="Y30" s="50" t="str">
        <f t="shared" si="13"/>
        <v/>
      </c>
      <c r="Z30" s="58" t="e">
        <f t="shared" si="12"/>
        <v>#REF!</v>
      </c>
      <c r="AA30" s="30" t="str">
        <f t="shared" si="14"/>
        <v/>
      </c>
      <c r="AB30" s="31"/>
      <c r="AF30" s="99" t="e">
        <f>#REF!</f>
        <v>#REF!</v>
      </c>
      <c r="AG30" s="122" t="e">
        <f>#REF!</f>
        <v>#REF!</v>
      </c>
    </row>
    <row r="31" spans="1:33" ht="46" customHeight="1" x14ac:dyDescent="0.2">
      <c r="A31" s="58" t="e">
        <f t="shared" si="7"/>
        <v>#REF!</v>
      </c>
      <c r="B31" s="72" t="s">
        <v>27</v>
      </c>
      <c r="C31" s="64" t="s">
        <v>3</v>
      </c>
      <c r="D31" s="75" t="s">
        <v>27</v>
      </c>
      <c r="E31" s="60" t="str">
        <f t="shared" si="15"/>
        <v/>
      </c>
      <c r="F31" s="61" t="s">
        <v>25</v>
      </c>
      <c r="G31" s="62" t="str">
        <f t="shared" si="16"/>
        <v/>
      </c>
      <c r="H31" s="100" t="s">
        <v>26</v>
      </c>
      <c r="I31" s="102" t="str">
        <f t="shared" si="8"/>
        <v/>
      </c>
      <c r="J31" s="105"/>
      <c r="K31" s="63" t="str">
        <f t="shared" si="9"/>
        <v/>
      </c>
      <c r="L31" s="115" t="s">
        <v>0</v>
      </c>
      <c r="M31" s="118"/>
      <c r="N31" s="119"/>
      <c r="O31" s="77"/>
      <c r="P31" s="48" t="str">
        <f t="shared" si="0"/>
        <v/>
      </c>
      <c r="Q31" s="48" t="str">
        <f t="shared" si="1"/>
        <v/>
      </c>
      <c r="R31" s="49" t="str">
        <f t="shared" si="2"/>
        <v/>
      </c>
      <c r="S31" s="50" t="str">
        <f t="shared" si="10"/>
        <v/>
      </c>
      <c r="T31" s="50" t="str">
        <f t="shared" si="3"/>
        <v/>
      </c>
      <c r="U31" s="50" t="str">
        <f t="shared" si="4"/>
        <v/>
      </c>
      <c r="V31" s="50" t="str">
        <f t="shared" si="5"/>
        <v/>
      </c>
      <c r="W31" s="50" t="str">
        <f t="shared" si="6"/>
        <v/>
      </c>
      <c r="X31" s="50" t="str">
        <f t="shared" si="11"/>
        <v/>
      </c>
      <c r="Y31" s="50" t="str">
        <f t="shared" si="13"/>
        <v/>
      </c>
      <c r="Z31" s="58" t="e">
        <f t="shared" si="12"/>
        <v>#REF!</v>
      </c>
      <c r="AA31" s="30" t="str">
        <f t="shared" si="14"/>
        <v/>
      </c>
      <c r="AB31" s="31"/>
      <c r="AF31" s="99" t="e">
        <f>#REF!</f>
        <v>#REF!</v>
      </c>
      <c r="AG31" s="122" t="e">
        <f>#REF!</f>
        <v>#REF!</v>
      </c>
    </row>
    <row r="32" spans="1:33" ht="46" customHeight="1" thickBot="1" x14ac:dyDescent="0.25">
      <c r="A32" s="58" t="e">
        <f t="shared" si="7"/>
        <v>#REF!</v>
      </c>
      <c r="B32" s="71" t="s">
        <v>27</v>
      </c>
      <c r="C32" s="59" t="s">
        <v>3</v>
      </c>
      <c r="D32" s="74" t="s">
        <v>27</v>
      </c>
      <c r="E32" s="60" t="str">
        <f t="shared" si="15"/>
        <v/>
      </c>
      <c r="F32" s="61" t="s">
        <v>25</v>
      </c>
      <c r="G32" s="62" t="str">
        <f t="shared" si="16"/>
        <v/>
      </c>
      <c r="H32" s="100" t="s">
        <v>26</v>
      </c>
      <c r="I32" s="102" t="str">
        <f t="shared" si="8"/>
        <v/>
      </c>
      <c r="J32" s="105"/>
      <c r="K32" s="63" t="str">
        <f t="shared" si="9"/>
        <v/>
      </c>
      <c r="L32" s="115" t="s">
        <v>0</v>
      </c>
      <c r="M32" s="123"/>
      <c r="N32" s="124"/>
      <c r="O32" s="77"/>
      <c r="P32" s="48" t="str">
        <f t="shared" si="0"/>
        <v/>
      </c>
      <c r="Q32" s="48" t="str">
        <f t="shared" si="1"/>
        <v/>
      </c>
      <c r="R32" s="49" t="str">
        <f t="shared" si="2"/>
        <v/>
      </c>
      <c r="S32" s="50" t="str">
        <f t="shared" si="10"/>
        <v/>
      </c>
      <c r="T32" s="50" t="str">
        <f t="shared" si="3"/>
        <v/>
      </c>
      <c r="U32" s="50" t="str">
        <f t="shared" si="4"/>
        <v/>
      </c>
      <c r="V32" s="50" t="str">
        <f t="shared" si="5"/>
        <v/>
      </c>
      <c r="W32" s="50" t="str">
        <f t="shared" si="6"/>
        <v/>
      </c>
      <c r="X32" s="50" t="str">
        <f t="shared" si="11"/>
        <v/>
      </c>
      <c r="Y32" s="50" t="str">
        <f t="shared" si="13"/>
        <v/>
      </c>
      <c r="Z32" s="58" t="e">
        <f t="shared" si="12"/>
        <v>#REF!</v>
      </c>
      <c r="AA32" s="30" t="str">
        <f t="shared" si="14"/>
        <v/>
      </c>
      <c r="AB32" s="31"/>
      <c r="AF32" s="99" t="e">
        <f>#REF!</f>
        <v>#REF!</v>
      </c>
      <c r="AG32" s="122" t="e">
        <f>#REF!</f>
        <v>#REF!</v>
      </c>
    </row>
    <row r="33" spans="1:28" ht="46" hidden="1" customHeight="1" x14ac:dyDescent="0.2">
      <c r="A33" s="58" t="e">
        <f t="shared" si="7"/>
        <v>#REF!</v>
      </c>
      <c r="B33" s="71" t="s">
        <v>27</v>
      </c>
      <c r="C33" s="59" t="s">
        <v>3</v>
      </c>
      <c r="D33" s="74" t="s">
        <v>27</v>
      </c>
      <c r="E33" s="60" t="str">
        <f t="shared" si="15"/>
        <v/>
      </c>
      <c r="F33" s="61" t="s">
        <v>25</v>
      </c>
      <c r="G33" s="62" t="str">
        <f t="shared" si="16"/>
        <v/>
      </c>
      <c r="H33" s="100" t="s">
        <v>26</v>
      </c>
      <c r="I33" s="102" t="str">
        <f t="shared" si="8"/>
        <v/>
      </c>
      <c r="J33" s="105"/>
      <c r="K33" s="63" t="str">
        <f t="shared" si="9"/>
        <v/>
      </c>
      <c r="L33" s="54" t="s">
        <v>0</v>
      </c>
      <c r="M33" s="125"/>
      <c r="N33" s="126"/>
      <c r="O33" s="77"/>
      <c r="P33" s="48" t="str">
        <f t="shared" si="0"/>
        <v/>
      </c>
      <c r="Q33" s="48" t="str">
        <f t="shared" si="1"/>
        <v/>
      </c>
      <c r="R33" s="49" t="str">
        <f t="shared" si="2"/>
        <v/>
      </c>
      <c r="S33" s="50" t="str">
        <f t="shared" si="10"/>
        <v/>
      </c>
      <c r="T33" s="50" t="str">
        <f t="shared" si="3"/>
        <v/>
      </c>
      <c r="U33" s="50" t="str">
        <f t="shared" si="4"/>
        <v/>
      </c>
      <c r="V33" s="50" t="str">
        <f t="shared" si="5"/>
        <v/>
      </c>
      <c r="W33" s="50" t="str">
        <f t="shared" si="6"/>
        <v/>
      </c>
      <c r="X33" s="50" t="str">
        <f t="shared" si="11"/>
        <v/>
      </c>
      <c r="Y33" s="50" t="str">
        <f t="shared" si="13"/>
        <v/>
      </c>
      <c r="Z33" s="58" t="e">
        <f t="shared" si="12"/>
        <v>#REF!</v>
      </c>
      <c r="AA33" s="30" t="str">
        <f t="shared" si="14"/>
        <v/>
      </c>
      <c r="AB33" s="31"/>
    </row>
    <row r="34" spans="1:28" ht="46" hidden="1" customHeight="1" x14ac:dyDescent="0.2">
      <c r="A34" s="58" t="e">
        <f t="shared" si="7"/>
        <v>#REF!</v>
      </c>
      <c r="B34" s="71" t="s">
        <v>27</v>
      </c>
      <c r="C34" s="59" t="s">
        <v>3</v>
      </c>
      <c r="D34" s="74" t="s">
        <v>27</v>
      </c>
      <c r="E34" s="60" t="str">
        <f t="shared" si="15"/>
        <v/>
      </c>
      <c r="F34" s="61" t="s">
        <v>25</v>
      </c>
      <c r="G34" s="62" t="str">
        <f t="shared" si="16"/>
        <v/>
      </c>
      <c r="H34" s="100" t="s">
        <v>26</v>
      </c>
      <c r="I34" s="102" t="str">
        <f t="shared" si="8"/>
        <v/>
      </c>
      <c r="J34" s="105"/>
      <c r="K34" s="63" t="str">
        <f t="shared" si="9"/>
        <v/>
      </c>
      <c r="L34" s="54" t="s">
        <v>0</v>
      </c>
      <c r="M34" s="127"/>
      <c r="N34" s="128"/>
      <c r="O34" s="77"/>
      <c r="P34" s="48" t="str">
        <f t="shared" si="0"/>
        <v/>
      </c>
      <c r="Q34" s="48" t="str">
        <f t="shared" si="1"/>
        <v/>
      </c>
      <c r="R34" s="49" t="str">
        <f t="shared" si="2"/>
        <v/>
      </c>
      <c r="S34" s="50" t="str">
        <f t="shared" si="10"/>
        <v/>
      </c>
      <c r="T34" s="50" t="str">
        <f t="shared" si="3"/>
        <v/>
      </c>
      <c r="U34" s="50" t="str">
        <f t="shared" si="4"/>
        <v/>
      </c>
      <c r="V34" s="50" t="str">
        <f t="shared" si="5"/>
        <v/>
      </c>
      <c r="W34" s="50" t="str">
        <f t="shared" si="6"/>
        <v/>
      </c>
      <c r="X34" s="50" t="str">
        <f t="shared" ref="X34:X35" si="17">IF(OR(DBCS($B34)="：",$B34="",DBCS($D34)="：",$D34=""),"",SUM(S34:W34))</f>
        <v/>
      </c>
      <c r="Y34" s="50" t="str">
        <f t="shared" si="13"/>
        <v/>
      </c>
      <c r="Z34" s="58" t="e">
        <f t="shared" si="12"/>
        <v>#REF!</v>
      </c>
      <c r="AA34" s="30"/>
      <c r="AB34" s="31"/>
    </row>
    <row r="35" spans="1:28" ht="46" hidden="1" customHeight="1" thickBot="1" x14ac:dyDescent="0.25">
      <c r="A35" s="65" t="e">
        <f t="shared" si="7"/>
        <v>#REF!</v>
      </c>
      <c r="B35" s="73" t="s">
        <v>49</v>
      </c>
      <c r="C35" s="66" t="s">
        <v>20</v>
      </c>
      <c r="D35" s="76" t="s">
        <v>49</v>
      </c>
      <c r="E35" s="67" t="str">
        <f t="shared" si="15"/>
        <v/>
      </c>
      <c r="F35" s="68" t="s">
        <v>53</v>
      </c>
      <c r="G35" s="69" t="str">
        <f t="shared" si="16"/>
        <v/>
      </c>
      <c r="H35" s="101" t="s">
        <v>57</v>
      </c>
      <c r="I35" s="103" t="str">
        <f t="shared" si="8"/>
        <v/>
      </c>
      <c r="J35" s="106"/>
      <c r="K35" s="70" t="str">
        <f t="shared" si="9"/>
        <v/>
      </c>
      <c r="L35" s="55" t="s">
        <v>58</v>
      </c>
      <c r="M35" s="127"/>
      <c r="N35" s="128"/>
      <c r="O35" s="78"/>
      <c r="P35" s="48" t="str">
        <f t="shared" si="0"/>
        <v/>
      </c>
      <c r="Q35" s="48" t="str">
        <f t="shared" si="1"/>
        <v/>
      </c>
      <c r="R35" s="49" t="str">
        <f t="shared" si="2"/>
        <v/>
      </c>
      <c r="S35" s="50" t="str">
        <f t="shared" si="10"/>
        <v/>
      </c>
      <c r="T35" s="50" t="str">
        <f t="shared" si="3"/>
        <v/>
      </c>
      <c r="U35" s="50" t="str">
        <f t="shared" si="4"/>
        <v/>
      </c>
      <c r="V35" s="50" t="str">
        <f t="shared" si="5"/>
        <v/>
      </c>
      <c r="W35" s="50" t="str">
        <f t="shared" si="6"/>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8"/>
      <c r="C36" s="229"/>
      <c r="D36" s="230"/>
      <c r="E36" s="231">
        <f>SUM(E9:E35)+SUM(G9:G35)/60</f>
        <v>0</v>
      </c>
      <c r="F36" s="232"/>
      <c r="G36" s="233" t="s">
        <v>1</v>
      </c>
      <c r="H36" s="234"/>
      <c r="I36" s="107"/>
      <c r="J36" s="108"/>
      <c r="K36" s="56">
        <f>SUM(K9:K35)</f>
        <v>0</v>
      </c>
      <c r="L36" s="57" t="s">
        <v>0</v>
      </c>
      <c r="M36" s="221"/>
      <c r="N36" s="222"/>
      <c r="O36" s="223"/>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O7:O8"/>
    <mergeCell ref="P7:P8"/>
    <mergeCell ref="I7:I8"/>
    <mergeCell ref="J7:J8"/>
    <mergeCell ref="K7:L8"/>
    <mergeCell ref="A7:A8"/>
    <mergeCell ref="B7:D8"/>
    <mergeCell ref="E7:H8"/>
    <mergeCell ref="B3:D3"/>
    <mergeCell ref="B4:D4"/>
    <mergeCell ref="B5:D5"/>
    <mergeCell ref="AE1:AE5"/>
    <mergeCell ref="AI6:AJ6"/>
    <mergeCell ref="M7:N7"/>
    <mergeCell ref="X7:X8"/>
    <mergeCell ref="M36:O36"/>
    <mergeCell ref="T7:T8"/>
    <mergeCell ref="U7:U8"/>
    <mergeCell ref="V7:V8"/>
    <mergeCell ref="W7:W8"/>
    <mergeCell ref="Q7:Q8"/>
    <mergeCell ref="R7:R8"/>
    <mergeCell ref="S7:S8"/>
    <mergeCell ref="D1:O2"/>
    <mergeCell ref="B36:D36"/>
    <mergeCell ref="E36:F36"/>
    <mergeCell ref="G36:H36"/>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39997558519241921"/>
  </sheetPr>
  <dimension ref="A1:AQ51"/>
  <sheetViews>
    <sheetView workbookViewId="0"/>
  </sheetViews>
  <sheetFormatPr defaultColWidth="11.36328125" defaultRowHeight="13" x14ac:dyDescent="0.2"/>
  <cols>
    <col min="1" max="1" width="16.90625" style="4" customWidth="1"/>
    <col min="2" max="2" width="9.6328125" style="4" customWidth="1"/>
    <col min="3" max="3" width="3.90625" style="79"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2021年6月作業分</v>
      </c>
      <c r="AP1" s="26"/>
      <c r="AQ1" s="27"/>
    </row>
    <row r="2" spans="1:43" ht="24.75" customHeight="1" x14ac:dyDescent="0.2">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2">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2">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2">
      <c r="A7" s="241" t="s">
        <v>7</v>
      </c>
      <c r="B7" s="205" t="s">
        <v>6</v>
      </c>
      <c r="C7" s="205"/>
      <c r="D7" s="205"/>
      <c r="E7" s="207" t="s">
        <v>5</v>
      </c>
      <c r="F7" s="208"/>
      <c r="G7" s="208"/>
      <c r="H7" s="209"/>
      <c r="I7" s="215" t="s">
        <v>63</v>
      </c>
      <c r="J7" s="215" t="s">
        <v>62</v>
      </c>
      <c r="K7" s="207" t="s">
        <v>4</v>
      </c>
      <c r="L7" s="209"/>
      <c r="M7" s="240" t="s">
        <v>67</v>
      </c>
      <c r="N7" s="219"/>
      <c r="O7" s="225" t="s">
        <v>24</v>
      </c>
      <c r="P7" s="245"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5">
      <c r="A8" s="242"/>
      <c r="B8" s="206"/>
      <c r="C8" s="206"/>
      <c r="D8" s="206"/>
      <c r="E8" s="210"/>
      <c r="F8" s="211"/>
      <c r="G8" s="211"/>
      <c r="H8" s="212"/>
      <c r="I8" s="216"/>
      <c r="J8" s="216"/>
      <c r="K8" s="213"/>
      <c r="L8" s="214"/>
      <c r="M8" s="132" t="s">
        <v>68</v>
      </c>
      <c r="N8" s="133" t="s">
        <v>71</v>
      </c>
      <c r="O8" s="226"/>
      <c r="P8" s="245"/>
      <c r="Q8" s="224"/>
      <c r="R8" s="224"/>
      <c r="S8" s="224"/>
      <c r="T8" s="224"/>
      <c r="U8" s="224"/>
      <c r="V8" s="224"/>
      <c r="W8" s="224"/>
      <c r="X8" s="220"/>
      <c r="Y8" s="112"/>
      <c r="Z8" s="112"/>
      <c r="AJ8" s="79" t="s">
        <v>65</v>
      </c>
      <c r="AK8" s="80" t="e">
        <f>IF(#REF!="当月",#REF!,#REF!)</f>
        <v>#REF!</v>
      </c>
    </row>
    <row r="9" spans="1:43" ht="46"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8"/>
      <c r="C36" s="229"/>
      <c r="D36" s="230"/>
      <c r="E36" s="231">
        <f>SUM(E9:E35)+SUM(G9:G35)/60</f>
        <v>0</v>
      </c>
      <c r="F36" s="232"/>
      <c r="G36" s="233" t="s">
        <v>1</v>
      </c>
      <c r="H36" s="234"/>
      <c r="I36" s="107"/>
      <c r="J36" s="108"/>
      <c r="K36" s="56">
        <f>SUM(K9:K35)</f>
        <v>0</v>
      </c>
      <c r="L36" s="134" t="s">
        <v>0</v>
      </c>
      <c r="M36" s="135"/>
      <c r="N36" s="221"/>
      <c r="O36" s="223"/>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4" tint="0.39997558519241921"/>
  </sheetPr>
  <dimension ref="A1:AQ51"/>
  <sheetViews>
    <sheetView workbookViewId="0"/>
  </sheetViews>
  <sheetFormatPr defaultColWidth="11.36328125" defaultRowHeight="13" x14ac:dyDescent="0.2"/>
  <cols>
    <col min="1" max="1" width="16.90625" style="4" customWidth="1"/>
    <col min="2" max="2" width="9.6328125" style="4" customWidth="1"/>
    <col min="3" max="3" width="3.90625" style="79"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2021年7月作業分</v>
      </c>
      <c r="AP1" s="26"/>
      <c r="AQ1" s="27"/>
    </row>
    <row r="2" spans="1:43" ht="24.75" customHeight="1" x14ac:dyDescent="0.2">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2">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2">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2">
      <c r="A7" s="203" t="s">
        <v>7</v>
      </c>
      <c r="B7" s="205" t="s">
        <v>6</v>
      </c>
      <c r="C7" s="205"/>
      <c r="D7" s="205"/>
      <c r="E7" s="207" t="s">
        <v>5</v>
      </c>
      <c r="F7" s="208"/>
      <c r="G7" s="208"/>
      <c r="H7" s="209"/>
      <c r="I7" s="215" t="s">
        <v>63</v>
      </c>
      <c r="J7" s="215" t="s">
        <v>62</v>
      </c>
      <c r="K7" s="207" t="s">
        <v>4</v>
      </c>
      <c r="L7" s="209"/>
      <c r="M7" s="240" t="s">
        <v>67</v>
      </c>
      <c r="N7" s="219"/>
      <c r="O7" s="225" t="s">
        <v>24</v>
      </c>
      <c r="P7" s="227"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5">
      <c r="A8" s="204"/>
      <c r="B8" s="206"/>
      <c r="C8" s="206"/>
      <c r="D8" s="206"/>
      <c r="E8" s="210"/>
      <c r="F8" s="211"/>
      <c r="G8" s="211"/>
      <c r="H8" s="212"/>
      <c r="I8" s="216"/>
      <c r="J8" s="216"/>
      <c r="K8" s="213"/>
      <c r="L8" s="214"/>
      <c r="M8" s="132" t="s">
        <v>68</v>
      </c>
      <c r="N8" s="133" t="s">
        <v>71</v>
      </c>
      <c r="O8" s="226"/>
      <c r="P8" s="227"/>
      <c r="Q8" s="224"/>
      <c r="R8" s="224"/>
      <c r="S8" s="224"/>
      <c r="T8" s="224"/>
      <c r="U8" s="224"/>
      <c r="V8" s="224"/>
      <c r="W8" s="224"/>
      <c r="X8" s="220"/>
      <c r="Y8" s="112"/>
      <c r="Z8" s="112"/>
      <c r="AJ8" s="79" t="s">
        <v>65</v>
      </c>
      <c r="AK8" s="80" t="e">
        <f>IF(#REF!="当月",#REF!,#REF!)</f>
        <v>#REF!</v>
      </c>
    </row>
    <row r="9" spans="1:43" ht="46"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8"/>
      <c r="C36" s="229"/>
      <c r="D36" s="230"/>
      <c r="E36" s="231">
        <f>SUM(E9:E35)+SUM(G9:G35)/60</f>
        <v>0</v>
      </c>
      <c r="F36" s="232"/>
      <c r="G36" s="233" t="s">
        <v>1</v>
      </c>
      <c r="H36" s="234"/>
      <c r="I36" s="107"/>
      <c r="J36" s="108"/>
      <c r="K36" s="56">
        <f>SUM(K9:K35)</f>
        <v>0</v>
      </c>
      <c r="L36" s="134" t="s">
        <v>0</v>
      </c>
      <c r="M36" s="135"/>
      <c r="N36" s="221"/>
      <c r="O36" s="223"/>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tint="0.39997558519241921"/>
  </sheetPr>
  <dimension ref="A1:AQ51"/>
  <sheetViews>
    <sheetView workbookViewId="0"/>
  </sheetViews>
  <sheetFormatPr defaultColWidth="11.36328125" defaultRowHeight="13" x14ac:dyDescent="0.2"/>
  <cols>
    <col min="1" max="1" width="17.90625" style="4" customWidth="1"/>
    <col min="2" max="2" width="9.6328125" style="4" customWidth="1"/>
    <col min="3" max="3" width="3.90625" style="79"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2021年8月作業分</v>
      </c>
      <c r="AP1" s="26"/>
      <c r="AQ1" s="27"/>
    </row>
    <row r="2" spans="1:43" ht="24.75" customHeight="1" x14ac:dyDescent="0.2">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2">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2">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2">
      <c r="A7" s="203" t="s">
        <v>7</v>
      </c>
      <c r="B7" s="205" t="s">
        <v>6</v>
      </c>
      <c r="C7" s="205"/>
      <c r="D7" s="205"/>
      <c r="E7" s="207" t="s">
        <v>5</v>
      </c>
      <c r="F7" s="208"/>
      <c r="G7" s="208"/>
      <c r="H7" s="209"/>
      <c r="I7" s="215" t="s">
        <v>63</v>
      </c>
      <c r="J7" s="215" t="s">
        <v>62</v>
      </c>
      <c r="K7" s="207" t="s">
        <v>4</v>
      </c>
      <c r="L7" s="209"/>
      <c r="M7" s="240" t="s">
        <v>67</v>
      </c>
      <c r="N7" s="219"/>
      <c r="O7" s="225" t="s">
        <v>24</v>
      </c>
      <c r="P7" s="227"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5">
      <c r="A8" s="204"/>
      <c r="B8" s="206"/>
      <c r="C8" s="206"/>
      <c r="D8" s="206"/>
      <c r="E8" s="210"/>
      <c r="F8" s="211"/>
      <c r="G8" s="211"/>
      <c r="H8" s="212"/>
      <c r="I8" s="216"/>
      <c r="J8" s="216"/>
      <c r="K8" s="213"/>
      <c r="L8" s="214"/>
      <c r="M8" s="132" t="s">
        <v>68</v>
      </c>
      <c r="N8" s="133" t="s">
        <v>71</v>
      </c>
      <c r="O8" s="226"/>
      <c r="P8" s="227"/>
      <c r="Q8" s="224"/>
      <c r="R8" s="224"/>
      <c r="S8" s="224"/>
      <c r="T8" s="224"/>
      <c r="U8" s="224"/>
      <c r="V8" s="224"/>
      <c r="W8" s="224"/>
      <c r="X8" s="220"/>
      <c r="Y8" s="112"/>
      <c r="Z8" s="112"/>
      <c r="AJ8" s="79" t="s">
        <v>65</v>
      </c>
      <c r="AK8" s="80" t="e">
        <f>IF(#REF!="当月",#REF!,#REF!)</f>
        <v>#REF!</v>
      </c>
    </row>
    <row r="9" spans="1:43" ht="46"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8"/>
      <c r="C36" s="229"/>
      <c r="D36" s="230"/>
      <c r="E36" s="231">
        <f>SUM(E9:E35)+SUM(G9:G35)/60</f>
        <v>0</v>
      </c>
      <c r="F36" s="232"/>
      <c r="G36" s="233" t="s">
        <v>1</v>
      </c>
      <c r="H36" s="234"/>
      <c r="I36" s="107"/>
      <c r="J36" s="108"/>
      <c r="K36" s="56">
        <f>SUM(K9:K35)</f>
        <v>0</v>
      </c>
      <c r="L36" s="134" t="s">
        <v>0</v>
      </c>
      <c r="M36" s="135"/>
      <c r="N36" s="221"/>
      <c r="O36" s="223"/>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tint="0.39997558519241921"/>
  </sheetPr>
  <dimension ref="A1:AQ51"/>
  <sheetViews>
    <sheetView workbookViewId="0"/>
  </sheetViews>
  <sheetFormatPr defaultColWidth="11.36328125" defaultRowHeight="13" x14ac:dyDescent="0.2"/>
  <cols>
    <col min="1" max="1" width="17.81640625" style="4" customWidth="1"/>
    <col min="2" max="2" width="9.6328125" style="4" customWidth="1"/>
    <col min="3" max="3" width="3.90625" style="79"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2021年9月作業分</v>
      </c>
      <c r="AP1" s="26"/>
      <c r="AQ1" s="27"/>
    </row>
    <row r="2" spans="1:43" ht="24.75" customHeight="1" x14ac:dyDescent="0.2">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2">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2">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2">
      <c r="A7" s="203" t="s">
        <v>7</v>
      </c>
      <c r="B7" s="205" t="s">
        <v>6</v>
      </c>
      <c r="C7" s="205"/>
      <c r="D7" s="205"/>
      <c r="E7" s="207" t="s">
        <v>5</v>
      </c>
      <c r="F7" s="208"/>
      <c r="G7" s="208"/>
      <c r="H7" s="209"/>
      <c r="I7" s="215" t="s">
        <v>63</v>
      </c>
      <c r="J7" s="215" t="s">
        <v>62</v>
      </c>
      <c r="K7" s="207" t="s">
        <v>4</v>
      </c>
      <c r="L7" s="209"/>
      <c r="M7" s="240" t="s">
        <v>67</v>
      </c>
      <c r="N7" s="219"/>
      <c r="O7" s="225" t="s">
        <v>24</v>
      </c>
      <c r="P7" s="227"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5">
      <c r="A8" s="204"/>
      <c r="B8" s="206"/>
      <c r="C8" s="206"/>
      <c r="D8" s="206"/>
      <c r="E8" s="210"/>
      <c r="F8" s="211"/>
      <c r="G8" s="211"/>
      <c r="H8" s="212"/>
      <c r="I8" s="216"/>
      <c r="J8" s="216"/>
      <c r="K8" s="213"/>
      <c r="L8" s="214"/>
      <c r="M8" s="132" t="s">
        <v>68</v>
      </c>
      <c r="N8" s="133" t="s">
        <v>71</v>
      </c>
      <c r="O8" s="226"/>
      <c r="P8" s="227"/>
      <c r="Q8" s="224"/>
      <c r="R8" s="224"/>
      <c r="S8" s="224"/>
      <c r="T8" s="224"/>
      <c r="U8" s="224"/>
      <c r="V8" s="224"/>
      <c r="W8" s="224"/>
      <c r="X8" s="220"/>
      <c r="Y8" s="112"/>
      <c r="Z8" s="112"/>
      <c r="AJ8" s="79" t="s">
        <v>65</v>
      </c>
      <c r="AK8" s="80" t="e">
        <f>IF(#REF!="当月",#REF!,#REF!)</f>
        <v>#REF!</v>
      </c>
    </row>
    <row r="9" spans="1:43" ht="46"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8"/>
      <c r="C36" s="229"/>
      <c r="D36" s="230"/>
      <c r="E36" s="231">
        <f>SUM(E9:E35)+SUM(G9:G35)/60</f>
        <v>0</v>
      </c>
      <c r="F36" s="232"/>
      <c r="G36" s="233" t="s">
        <v>1</v>
      </c>
      <c r="H36" s="234"/>
      <c r="I36" s="107"/>
      <c r="J36" s="108"/>
      <c r="K36" s="56">
        <f>SUM(K9:K35)</f>
        <v>0</v>
      </c>
      <c r="L36" s="134" t="s">
        <v>0</v>
      </c>
      <c r="M36" s="135"/>
      <c r="N36" s="221"/>
      <c r="O36" s="223"/>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従事者別人件費総括表（前期）</vt:lpstr>
      <vt:lpstr> 提出用 従事者別直接人件費集計表（後期）</vt:lpstr>
      <vt:lpstr>報酬月額TBL</vt:lpstr>
      <vt:lpstr>2021年4月作業分</vt:lpstr>
      <vt:lpstr>2021年5月作業分</vt:lpstr>
      <vt:lpstr>2021年6月作業分</vt:lpstr>
      <vt:lpstr>2021年7月作業分</vt:lpstr>
      <vt:lpstr>2021年8月作業分</vt:lpstr>
      <vt:lpstr>2021年9月作業分</vt:lpstr>
      <vt:lpstr>2021年10月作業分</vt:lpstr>
      <vt:lpstr>2021年11月作業分</vt:lpstr>
      <vt:lpstr>' 提出用 従事者別直接人件費集計表（後期）'!Print_Area</vt:lpstr>
      <vt:lpstr>'2021年10月作業分'!Print_Area</vt:lpstr>
      <vt:lpstr>'2021年11月作業分'!Print_Area</vt:lpstr>
      <vt:lpstr>'2021年4月作業分'!Print_Area</vt:lpstr>
      <vt:lpstr>'2021年5月作業分'!Print_Area</vt:lpstr>
      <vt:lpstr>'2021年6月作業分'!Print_Area</vt:lpstr>
      <vt:lpstr>'2021年7月作業分'!Print_Area</vt:lpstr>
      <vt:lpstr>'2021年8月作業分'!Print_Area</vt:lpstr>
      <vt:lpstr>'2021年9月作業分'!Print_Area</vt:lpstr>
      <vt:lpstr>'従事者別人件費総括表（前期）'!Print_Area</vt:lpstr>
      <vt:lpstr>' 提出用 従事者別直接人件費集計表（後期）'!Print_Titles</vt:lpstr>
      <vt:lpstr>'従事者別人件費総括表（前期）'!Print_Titles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2023-02-24T04:22:06Z</dcterms:modified>
</cp:coreProperties>
</file>